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701"/>
  <workbookPr date1904="1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454848F8-1D0D-4156-A0B1-B461306D62EA}" xr6:coauthVersionLast="47" xr6:coauthVersionMax="47" xr10:uidLastSave="{00000000-0000-0000-0000-000000000000}"/>
  <bookViews>
    <workbookView xWindow="-120" yWindow="-120" windowWidth="29040" windowHeight="17640" tabRatio="1000"/>
  </bookViews>
  <sheets>
    <sheet name="major" sheetId="1" r:id="rId1"/>
    <sheet name="minor" sheetId="2" r:id="rId2"/>
    <sheet name="method" sheetId="3" r:id="rId3"/>
    <sheet name="Caption" sheetId="5" r:id="rId4"/>
  </sheets>
  <definedNames>
    <definedName name="_xlnm._FilterDatabase" localSheetId="0" hidden="1">major!$A$1:$AW$350</definedName>
    <definedName name="_xlnm.Print_Titles" localSheetId="0">major!$A:$F,major!$1:$2</definedName>
    <definedName name="_xlnm.Print_Titles" localSheetId="2">method!$1:$3</definedName>
    <definedName name="_xlnm.Print_Titles" localSheetId="1">minor!$1:$2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8" i="1" l="1"/>
  <c r="F68" i="1"/>
  <c r="E69" i="1"/>
  <c r="F69" i="1"/>
  <c r="E70" i="1"/>
  <c r="F70" i="1"/>
  <c r="E71" i="1"/>
  <c r="F71" i="1"/>
  <c r="E72" i="1"/>
  <c r="F72" i="1"/>
  <c r="E73" i="1"/>
  <c r="F73" i="1"/>
  <c r="E74" i="1"/>
  <c r="F74" i="1"/>
  <c r="E75" i="1"/>
  <c r="F75" i="1"/>
  <c r="E76" i="1"/>
  <c r="F76" i="1"/>
  <c r="E77" i="1"/>
  <c r="F77" i="1"/>
  <c r="Q79" i="1"/>
  <c r="R79" i="1"/>
  <c r="S79" i="1"/>
  <c r="W252" i="1"/>
  <c r="X252" i="1"/>
  <c r="AA252" i="1"/>
  <c r="AB252" i="1"/>
  <c r="AV252" i="1"/>
  <c r="AW252" i="1"/>
  <c r="I293" i="1"/>
  <c r="J293" i="1"/>
  <c r="K293" i="1"/>
  <c r="L293" i="1"/>
  <c r="M293" i="1"/>
  <c r="N293" i="1"/>
  <c r="O293" i="1"/>
  <c r="P293" i="1"/>
  <c r="Q293" i="1"/>
  <c r="R293" i="1"/>
  <c r="S293" i="1"/>
  <c r="T293" i="1"/>
  <c r="U293" i="1"/>
  <c r="V293" i="1"/>
  <c r="W293" i="1"/>
  <c r="X293" i="1"/>
  <c r="Y293" i="1"/>
  <c r="Z293" i="1"/>
  <c r="AA293" i="1"/>
  <c r="AB293" i="1"/>
  <c r="AC293" i="1"/>
  <c r="AD293" i="1"/>
  <c r="AE293" i="1"/>
  <c r="AF293" i="1"/>
  <c r="AG293" i="1"/>
  <c r="AH293" i="1"/>
  <c r="AI293" i="1"/>
  <c r="AJ293" i="1"/>
  <c r="AK293" i="1"/>
  <c r="AL293" i="1"/>
  <c r="AM293" i="1"/>
  <c r="AN293" i="1"/>
  <c r="AO293" i="1"/>
  <c r="AP293" i="1"/>
  <c r="AQ293" i="1"/>
  <c r="AR293" i="1"/>
  <c r="AS293" i="1"/>
  <c r="AT293" i="1"/>
  <c r="AU293" i="1"/>
  <c r="AV293" i="1"/>
  <c r="AW293" i="1"/>
</calcChain>
</file>

<file path=xl/sharedStrings.xml><?xml version="1.0" encoding="utf-8"?>
<sst xmlns="http://schemas.openxmlformats.org/spreadsheetml/2006/main" count="19251" uniqueCount="1508">
  <si>
    <t>alk.</t>
  </si>
  <si>
    <r>
      <t>SO</t>
    </r>
    <r>
      <rPr>
        <vertAlign val="subscript"/>
        <sz val="12"/>
        <rFont val="Times New Roman"/>
        <family val="1"/>
      </rPr>
      <t>4</t>
    </r>
    <r>
      <rPr>
        <vertAlign val="superscript"/>
        <sz val="12"/>
        <rFont val="Times New Roman"/>
        <family val="1"/>
      </rPr>
      <t>2-</t>
    </r>
  </si>
  <si>
    <r>
      <t>F</t>
    </r>
    <r>
      <rPr>
        <vertAlign val="superscript"/>
        <sz val="12"/>
        <rFont val="Times New Roman"/>
        <family val="1"/>
      </rPr>
      <t>-</t>
    </r>
  </si>
  <si>
    <r>
      <t>Cl</t>
    </r>
    <r>
      <rPr>
        <vertAlign val="superscript"/>
        <sz val="12"/>
        <rFont val="Times New Roman"/>
        <family val="1"/>
      </rPr>
      <t>-</t>
    </r>
  </si>
  <si>
    <t>1997.8.6-21</t>
    <phoneticPr fontId="4"/>
  </si>
  <si>
    <t>2000.8.1</t>
    <phoneticPr fontId="4"/>
  </si>
  <si>
    <t>2000.10.19</t>
    <phoneticPr fontId="4"/>
  </si>
  <si>
    <t>2000.10.19</t>
    <phoneticPr fontId="4"/>
  </si>
  <si>
    <t>&lt;0.2</t>
    <phoneticPr fontId="4"/>
  </si>
  <si>
    <t>&lt;0.3</t>
    <phoneticPr fontId="4"/>
  </si>
  <si>
    <t>&lt;0.35</t>
    <phoneticPr fontId="4"/>
  </si>
  <si>
    <t>&lt;0.35</t>
    <phoneticPr fontId="4"/>
  </si>
  <si>
    <t>2000.10.29</t>
    <phoneticPr fontId="4"/>
  </si>
  <si>
    <t>2000.10.29</t>
    <phoneticPr fontId="4"/>
  </si>
  <si>
    <t>2000.11.9</t>
    <phoneticPr fontId="4"/>
  </si>
  <si>
    <t>2001.1.26</t>
    <phoneticPr fontId="4"/>
  </si>
  <si>
    <t>2001.1.31</t>
    <phoneticPr fontId="4"/>
  </si>
  <si>
    <t>2000.8.6</t>
    <phoneticPr fontId="4"/>
  </si>
  <si>
    <t>2000.9.7</t>
    <phoneticPr fontId="4"/>
  </si>
  <si>
    <t>2000.11.18</t>
    <phoneticPr fontId="4"/>
  </si>
  <si>
    <t>2000.11.18</t>
    <phoneticPr fontId="4"/>
  </si>
  <si>
    <t>2000.11.24</t>
    <phoneticPr fontId="4"/>
  </si>
  <si>
    <t>2000.11.24</t>
    <phoneticPr fontId="4"/>
  </si>
  <si>
    <t xml:space="preserve">4) Data of DH-5 (Entries in Italics) are the average value of three measurements reported by three </t>
    <phoneticPr fontId="4"/>
  </si>
  <si>
    <r>
      <t>　</t>
    </r>
    <r>
      <rPr>
        <sz val="10"/>
        <rFont val="Times"/>
        <family val="1"/>
      </rPr>
      <t>different laboratories.</t>
    </r>
    <phoneticPr fontId="4"/>
  </si>
  <si>
    <t>PM</t>
    <phoneticPr fontId="4"/>
  </si>
  <si>
    <t>PM</t>
    <phoneticPr fontId="4"/>
  </si>
  <si>
    <t>PM</t>
    <phoneticPr fontId="4"/>
  </si>
  <si>
    <t>PM</t>
    <phoneticPr fontId="4"/>
  </si>
  <si>
    <t>PM</t>
    <phoneticPr fontId="4"/>
  </si>
  <si>
    <t>PM</t>
    <phoneticPr fontId="4"/>
  </si>
  <si>
    <t>&lt;1</t>
    <phoneticPr fontId="4"/>
  </si>
  <si>
    <t>&lt;0.1</t>
    <phoneticPr fontId="4"/>
  </si>
  <si>
    <t>n.d.</t>
    <phoneticPr fontId="4"/>
  </si>
  <si>
    <t>&lt;0.05</t>
    <phoneticPr fontId="4"/>
  </si>
  <si>
    <t>&lt;0.03</t>
    <phoneticPr fontId="4"/>
  </si>
  <si>
    <t>&lt;0.04</t>
    <phoneticPr fontId="4"/>
  </si>
  <si>
    <t>&lt;0.04</t>
    <phoneticPr fontId="4"/>
  </si>
  <si>
    <t>&lt;0.05</t>
    <phoneticPr fontId="4"/>
  </si>
  <si>
    <t>*precipitation</t>
    <phoneticPr fontId="4"/>
  </si>
  <si>
    <t>1999.11.10-12</t>
    <phoneticPr fontId="4"/>
  </si>
  <si>
    <t>-</t>
    <phoneticPr fontId="4"/>
  </si>
  <si>
    <t>*g.l. elevation</t>
    <phoneticPr fontId="4"/>
  </si>
  <si>
    <t>A-18</t>
    <phoneticPr fontId="4"/>
  </si>
  <si>
    <t>&lt;0.01</t>
    <phoneticPr fontId="4"/>
  </si>
  <si>
    <t>&lt;0.02</t>
    <phoneticPr fontId="4"/>
  </si>
  <si>
    <t>A-73</t>
    <phoneticPr fontId="4"/>
  </si>
  <si>
    <t>A-73'</t>
    <phoneticPr fontId="4"/>
  </si>
  <si>
    <t>&lt;0.02</t>
    <phoneticPr fontId="4"/>
  </si>
  <si>
    <t>E-17</t>
    <phoneticPr fontId="4"/>
  </si>
  <si>
    <t>&lt;0.02</t>
    <phoneticPr fontId="4"/>
  </si>
  <si>
    <t>&lt;0.1</t>
    <phoneticPr fontId="4"/>
  </si>
  <si>
    <t>E-18</t>
    <phoneticPr fontId="4"/>
  </si>
  <si>
    <t>G-54</t>
    <phoneticPr fontId="4"/>
  </si>
  <si>
    <t>G-55</t>
    <phoneticPr fontId="4"/>
  </si>
  <si>
    <t>&lt;0.01</t>
    <phoneticPr fontId="4"/>
  </si>
  <si>
    <t>&lt;0.02</t>
    <phoneticPr fontId="4"/>
  </si>
  <si>
    <t>&lt;0.1</t>
    <phoneticPr fontId="4"/>
  </si>
  <si>
    <t>&lt;0.05</t>
    <phoneticPr fontId="4"/>
  </si>
  <si>
    <t>2001.2.5</t>
    <phoneticPr fontId="4"/>
  </si>
  <si>
    <t>2001.2.5</t>
    <phoneticPr fontId="4"/>
  </si>
  <si>
    <t>2001.2.11</t>
    <phoneticPr fontId="4"/>
  </si>
  <si>
    <t>n.d.</t>
    <phoneticPr fontId="4"/>
  </si>
  <si>
    <t>IC</t>
    <phoneticPr fontId="4"/>
  </si>
  <si>
    <t>2002.7.7</t>
    <phoneticPr fontId="4"/>
  </si>
  <si>
    <t>S-119</t>
    <phoneticPr fontId="4"/>
  </si>
  <si>
    <t>ICP:Induced coupled plasma light emission spectrometry</t>
    <phoneticPr fontId="4"/>
  </si>
  <si>
    <t>CA: Colorimetric analysis</t>
    <phoneticPr fontId="4"/>
  </si>
  <si>
    <t>G-58</t>
    <phoneticPr fontId="4"/>
  </si>
  <si>
    <t>&lt;0.02</t>
    <phoneticPr fontId="4"/>
  </si>
  <si>
    <t>G-69</t>
    <phoneticPr fontId="4"/>
  </si>
  <si>
    <t>DH-6</t>
  </si>
  <si>
    <t>1997.12.19-22</t>
    <phoneticPr fontId="4"/>
  </si>
  <si>
    <t>n.d.</t>
    <phoneticPr fontId="4"/>
  </si>
  <si>
    <t>n.d.</t>
  </si>
  <si>
    <t>n.d.</t>
    <phoneticPr fontId="4"/>
  </si>
  <si>
    <t>DH-7</t>
  </si>
  <si>
    <t>1999.5</t>
    <phoneticPr fontId="4"/>
  </si>
  <si>
    <t>1999.7</t>
    <phoneticPr fontId="4"/>
  </si>
  <si>
    <t>&lt;0.01</t>
    <phoneticPr fontId="4"/>
  </si>
  <si>
    <t>2000.8</t>
    <phoneticPr fontId="4"/>
  </si>
  <si>
    <t>1999.12.15-17</t>
    <phoneticPr fontId="4"/>
  </si>
  <si>
    <t>&lt;0.1</t>
    <phoneticPr fontId="4"/>
  </si>
  <si>
    <t>Bq/Kg</t>
    <phoneticPr fontId="4"/>
  </si>
  <si>
    <t>activity ratio</t>
  </si>
  <si>
    <t>Bq/l</t>
    <phoneticPr fontId="4"/>
  </si>
  <si>
    <t>Bq/l</t>
    <phoneticPr fontId="4"/>
  </si>
  <si>
    <t>SETO GROUP</t>
  </si>
  <si>
    <r>
      <t xml:space="preserve">35   </t>
    </r>
    <r>
      <rPr>
        <vertAlign val="superscript"/>
        <sz val="12"/>
        <color indexed="8"/>
        <rFont val="Times New Roman"/>
        <family val="1"/>
      </rPr>
      <t>3)</t>
    </r>
    <phoneticPr fontId="4"/>
  </si>
  <si>
    <t>NK</t>
    <phoneticPr fontId="4"/>
  </si>
  <si>
    <t>NK</t>
    <phoneticPr fontId="4"/>
  </si>
  <si>
    <t>NK</t>
    <phoneticPr fontId="4"/>
  </si>
  <si>
    <t>NK</t>
    <phoneticPr fontId="4"/>
  </si>
  <si>
    <t>NK</t>
    <phoneticPr fontId="4"/>
  </si>
  <si>
    <t>NK</t>
    <phoneticPr fontId="4"/>
  </si>
  <si>
    <t>NK</t>
    <phoneticPr fontId="4"/>
  </si>
  <si>
    <t>NK</t>
    <phoneticPr fontId="4"/>
  </si>
  <si>
    <t>NK</t>
    <phoneticPr fontId="4"/>
  </si>
  <si>
    <t>NK</t>
    <phoneticPr fontId="4"/>
  </si>
  <si>
    <r>
      <t xml:space="preserve">106   </t>
    </r>
    <r>
      <rPr>
        <i/>
        <vertAlign val="superscript"/>
        <sz val="12"/>
        <rFont val="Times New Roman"/>
        <family val="1"/>
      </rPr>
      <t>4)</t>
    </r>
    <phoneticPr fontId="4"/>
  </si>
  <si>
    <t>DH-5</t>
  </si>
  <si>
    <t>&lt;0.1</t>
    <phoneticPr fontId="4"/>
  </si>
  <si>
    <t>ICP</t>
    <phoneticPr fontId="4"/>
  </si>
  <si>
    <t>NK</t>
    <phoneticPr fontId="4"/>
  </si>
  <si>
    <t>CA</t>
    <phoneticPr fontId="4"/>
  </si>
  <si>
    <t>MS</t>
    <phoneticPr fontId="4"/>
  </si>
  <si>
    <t>TAMS</t>
    <phoneticPr fontId="4"/>
  </si>
  <si>
    <t>LS</t>
    <phoneticPr fontId="4"/>
  </si>
  <si>
    <t>PM</t>
    <phoneticPr fontId="4"/>
  </si>
  <si>
    <t>TOC</t>
    <phoneticPr fontId="4"/>
  </si>
  <si>
    <t>MP</t>
    <phoneticPr fontId="4"/>
  </si>
  <si>
    <t>TOC</t>
    <phoneticPr fontId="4"/>
  </si>
  <si>
    <t>CA</t>
    <phoneticPr fontId="4"/>
  </si>
  <si>
    <t>MS</t>
    <phoneticPr fontId="4"/>
  </si>
  <si>
    <t>TAMS</t>
    <phoneticPr fontId="4"/>
  </si>
  <si>
    <t>LS</t>
    <phoneticPr fontId="4"/>
  </si>
  <si>
    <t>PS</t>
  </si>
  <si>
    <t>KNA-6 uncorf.</t>
  </si>
  <si>
    <t>MS-188</t>
    <phoneticPr fontId="4"/>
  </si>
  <si>
    <t>2000.11.22</t>
    <phoneticPr fontId="4"/>
  </si>
  <si>
    <t>&lt;1</t>
    <phoneticPr fontId="4"/>
  </si>
  <si>
    <t>&lt;0.2</t>
    <phoneticPr fontId="4"/>
  </si>
  <si>
    <t>index</t>
  </si>
  <si>
    <t>location</t>
    <phoneticPr fontId="4"/>
  </si>
  <si>
    <t>location</t>
    <phoneticPr fontId="4"/>
  </si>
  <si>
    <t>Min.Depth</t>
  </si>
  <si>
    <t>83.5mm</t>
    <phoneticPr fontId="4"/>
  </si>
  <si>
    <t>00/11/30-01/1/19</t>
    <phoneticPr fontId="4"/>
  </si>
  <si>
    <t>117mm</t>
    <phoneticPr fontId="4"/>
  </si>
  <si>
    <t>01/1/19-2/13</t>
    <phoneticPr fontId="4"/>
  </si>
  <si>
    <t>&lt;0.05</t>
    <phoneticPr fontId="4"/>
  </si>
  <si>
    <t>&lt;0.02</t>
    <phoneticPr fontId="4"/>
  </si>
  <si>
    <t>&lt;0.1</t>
    <phoneticPr fontId="4"/>
  </si>
  <si>
    <r>
      <t>Mg</t>
    </r>
    <r>
      <rPr>
        <vertAlign val="superscript"/>
        <sz val="12"/>
        <rFont val="Times New Roman"/>
        <family val="1"/>
      </rPr>
      <t>2+</t>
    </r>
  </si>
  <si>
    <r>
      <t>Sr</t>
    </r>
    <r>
      <rPr>
        <vertAlign val="superscript"/>
        <sz val="12"/>
        <rFont val="Times New Roman"/>
        <family val="1"/>
      </rPr>
      <t>2+</t>
    </r>
  </si>
  <si>
    <t>TC</t>
  </si>
  <si>
    <t>IC</t>
  </si>
  <si>
    <t>TOC</t>
  </si>
  <si>
    <t>Komatsuya Onsen</t>
    <phoneticPr fontId="4"/>
  </si>
  <si>
    <t>2001.2.6</t>
    <phoneticPr fontId="4"/>
  </si>
  <si>
    <t>&lt;0.2</t>
    <phoneticPr fontId="4"/>
  </si>
  <si>
    <t>IC</t>
    <phoneticPr fontId="4"/>
  </si>
  <si>
    <t>IC</t>
    <phoneticPr fontId="4"/>
  </si>
  <si>
    <t>IC</t>
    <phoneticPr fontId="4"/>
  </si>
  <si>
    <t>IC</t>
    <phoneticPr fontId="4"/>
  </si>
  <si>
    <t>IC</t>
    <phoneticPr fontId="4"/>
  </si>
  <si>
    <t>5) Error is reported in the source paper at the 1s level; the value given here is twice the reported value</t>
    <phoneticPr fontId="4"/>
  </si>
  <si>
    <t xml:space="preserve">IWA : Iwamura </t>
    <phoneticPr fontId="4"/>
  </si>
  <si>
    <t xml:space="preserve">K : Kujiri </t>
    <phoneticPr fontId="4"/>
  </si>
  <si>
    <t xml:space="preserve">MS : Misano </t>
    <phoneticPr fontId="4"/>
  </si>
  <si>
    <t xml:space="preserve">S : Shizuhora </t>
    <phoneticPr fontId="4"/>
  </si>
  <si>
    <t>&lt;0.3</t>
    <phoneticPr fontId="4"/>
  </si>
  <si>
    <t>&lt;0.3</t>
    <phoneticPr fontId="4"/>
  </si>
  <si>
    <t>&lt;0.2</t>
    <phoneticPr fontId="4"/>
  </si>
  <si>
    <t>&lt;0.1</t>
    <phoneticPr fontId="4"/>
  </si>
  <si>
    <t>&lt;0.05</t>
    <phoneticPr fontId="4"/>
  </si>
  <si>
    <t>2000.12.1</t>
    <phoneticPr fontId="4"/>
  </si>
  <si>
    <t>2001.1.23</t>
    <phoneticPr fontId="4"/>
  </si>
  <si>
    <t>2001.1.23</t>
    <phoneticPr fontId="4"/>
  </si>
  <si>
    <t>&lt;0.28</t>
    <phoneticPr fontId="4"/>
  </si>
  <si>
    <t>2001.1.30</t>
    <phoneticPr fontId="4"/>
  </si>
  <si>
    <t>2001.1.30</t>
    <phoneticPr fontId="4"/>
  </si>
  <si>
    <t>IC: Ion chromatography</t>
    <phoneticPr fontId="4"/>
  </si>
  <si>
    <t>ISE: Ion selective electrode</t>
    <phoneticPr fontId="4"/>
  </si>
  <si>
    <t>&lt;0.2</t>
    <phoneticPr fontId="4"/>
  </si>
  <si>
    <t>2000.8.1</t>
    <phoneticPr fontId="4"/>
  </si>
  <si>
    <t>URANIUM EXPLORER BORING</t>
    <phoneticPr fontId="4"/>
  </si>
  <si>
    <t>URANIUM EXPLORER BORING</t>
    <phoneticPr fontId="4"/>
  </si>
  <si>
    <t>00/11/6-11/30</t>
    <phoneticPr fontId="4"/>
  </si>
  <si>
    <t>PM: Portable meter</t>
    <phoneticPr fontId="4"/>
  </si>
  <si>
    <t>AAS:Atomic absorption spectrometry</t>
    <phoneticPr fontId="4"/>
  </si>
  <si>
    <r>
      <t>S</t>
    </r>
    <r>
      <rPr>
        <sz val="12"/>
        <color indexed="8"/>
        <rFont val="Times New Roman"/>
        <family val="1"/>
      </rPr>
      <t>CO</t>
    </r>
    <r>
      <rPr>
        <vertAlign val="subscript"/>
        <sz val="12"/>
        <color indexed="8"/>
        <rFont val="Times New Roman"/>
        <family val="1"/>
      </rPr>
      <t>2</t>
    </r>
  </si>
  <si>
    <t xml:space="preserve">Garaishi river </t>
    <phoneticPr fontId="4"/>
  </si>
  <si>
    <t>1999.9.27</t>
    <phoneticPr fontId="4"/>
  </si>
  <si>
    <t>1999.10.12</t>
    <phoneticPr fontId="4"/>
  </si>
  <si>
    <t xml:space="preserve">Garaishi river </t>
    <phoneticPr fontId="4"/>
  </si>
  <si>
    <t>1999.11.8</t>
    <phoneticPr fontId="4"/>
  </si>
  <si>
    <t>Garaishi river</t>
    <phoneticPr fontId="4"/>
  </si>
  <si>
    <t>Garaishi river</t>
    <phoneticPr fontId="4"/>
  </si>
  <si>
    <t>1999.12.5</t>
    <phoneticPr fontId="4"/>
  </si>
  <si>
    <t xml:space="preserve">Garaishi river </t>
    <phoneticPr fontId="4"/>
  </si>
  <si>
    <t>2000.1.5</t>
    <phoneticPr fontId="4"/>
  </si>
  <si>
    <t>2000.1.19</t>
    <phoneticPr fontId="4"/>
  </si>
  <si>
    <t>&lt;0.1</t>
    <phoneticPr fontId="4"/>
  </si>
  <si>
    <t>&lt;0.02</t>
    <phoneticPr fontId="4"/>
  </si>
  <si>
    <t>&lt;0.02</t>
    <phoneticPr fontId="4"/>
  </si>
  <si>
    <t>-</t>
    <phoneticPr fontId="4"/>
  </si>
  <si>
    <t>&lt;0.01</t>
    <phoneticPr fontId="4"/>
  </si>
  <si>
    <t>&lt;0.01</t>
    <phoneticPr fontId="4"/>
  </si>
  <si>
    <t>AKEYO F.</t>
  </si>
  <si>
    <t>TH-1</t>
  </si>
  <si>
    <t>TH-2</t>
  </si>
  <si>
    <t>37, 42</t>
    <phoneticPr fontId="4"/>
  </si>
  <si>
    <r>
      <t xml:space="preserve">333 </t>
    </r>
    <r>
      <rPr>
        <vertAlign val="superscript"/>
        <sz val="12"/>
        <rFont val="Times New Roman"/>
        <family val="1"/>
      </rPr>
      <t>2)</t>
    </r>
    <phoneticPr fontId="4"/>
  </si>
  <si>
    <t>&lt;1</t>
  </si>
  <si>
    <r>
      <t xml:space="preserve">35   </t>
    </r>
    <r>
      <rPr>
        <vertAlign val="superscript"/>
        <sz val="12"/>
        <color indexed="8"/>
        <rFont val="Times New Roman"/>
        <family val="1"/>
      </rPr>
      <t>3)</t>
    </r>
    <phoneticPr fontId="4"/>
  </si>
  <si>
    <t>MIZUNAMI GROUP</t>
  </si>
  <si>
    <t>&lt;3</t>
  </si>
  <si>
    <t>OIDAWARA F.</t>
  </si>
  <si>
    <t>TH-6</t>
  </si>
  <si>
    <t>&lt;0.02</t>
  </si>
  <si>
    <t>&lt;0.01</t>
  </si>
  <si>
    <t xml:space="preserve">TH-8 </t>
  </si>
  <si>
    <t>&lt;0.1</t>
  </si>
  <si>
    <t>Avg.</t>
  </si>
  <si>
    <t>&lt;0.05</t>
  </si>
  <si>
    <t>-</t>
  </si>
  <si>
    <t>1997.12.18</t>
    <phoneticPr fontId="4"/>
  </si>
  <si>
    <t>&lt;0.01</t>
    <phoneticPr fontId="4"/>
  </si>
  <si>
    <t>&lt;1</t>
    <phoneticPr fontId="4"/>
  </si>
  <si>
    <t>&lt;0.4</t>
    <phoneticPr fontId="4"/>
  </si>
  <si>
    <t>2000.7.14</t>
    <phoneticPr fontId="4"/>
  </si>
  <si>
    <t>&lt;0.2</t>
    <phoneticPr fontId="4"/>
  </si>
  <si>
    <t>&lt;0.3</t>
    <phoneticPr fontId="4"/>
  </si>
  <si>
    <t>&lt;0.1</t>
    <phoneticPr fontId="4"/>
  </si>
  <si>
    <t>&lt;0.05</t>
    <phoneticPr fontId="4"/>
  </si>
  <si>
    <t>2000.7.17</t>
    <phoneticPr fontId="4"/>
  </si>
  <si>
    <t>- Major chemical compounds -</t>
    <phoneticPr fontId="4"/>
  </si>
  <si>
    <t>Blank: Not reported or Not measured</t>
    <phoneticPr fontId="4"/>
  </si>
  <si>
    <t>S: Total concentration among all valence states of the element</t>
    <phoneticPr fontId="4"/>
  </si>
  <si>
    <t>1) These values were calculated by the alkalinity.</t>
    <phoneticPr fontId="4"/>
  </si>
  <si>
    <t>2) Converted from resistivity reported in ohm-cm</t>
    <phoneticPr fontId="4"/>
  </si>
  <si>
    <t>3) Reported as pCi/l</t>
    <phoneticPr fontId="4"/>
  </si>
  <si>
    <t>U on uranium explorer boring; Fluorescence analysis</t>
    <phoneticPr fontId="4"/>
  </si>
  <si>
    <t>Gasses ; Gas chromatography</t>
    <phoneticPr fontId="4"/>
  </si>
  <si>
    <t>Others ; ICP-MS</t>
    <phoneticPr fontId="4"/>
  </si>
  <si>
    <t>TH-8</t>
  </si>
  <si>
    <t>DH-11</t>
    <phoneticPr fontId="4"/>
  </si>
  <si>
    <t xml:space="preserve">A : Tsukiyoshi </t>
    <phoneticPr fontId="4"/>
  </si>
  <si>
    <t xml:space="preserve">E : Ena </t>
    <phoneticPr fontId="4"/>
  </si>
  <si>
    <t xml:space="preserve">G : Tokiguchi </t>
    <phoneticPr fontId="4"/>
  </si>
  <si>
    <t>AAS</t>
    <phoneticPr fontId="4"/>
  </si>
  <si>
    <t>AAS</t>
    <phoneticPr fontId="4"/>
  </si>
  <si>
    <t>AAS</t>
    <phoneticPr fontId="4"/>
  </si>
  <si>
    <t>AAS</t>
    <phoneticPr fontId="4"/>
  </si>
  <si>
    <t>AAS</t>
    <phoneticPr fontId="4"/>
  </si>
  <si>
    <t>ICP</t>
    <phoneticPr fontId="4"/>
  </si>
  <si>
    <t>MS-183</t>
    <phoneticPr fontId="4"/>
  </si>
  <si>
    <t>TOC</t>
    <phoneticPr fontId="4"/>
  </si>
  <si>
    <t xml:space="preserve">Rain </t>
    <phoneticPr fontId="4"/>
  </si>
  <si>
    <t>2000.2.6</t>
    <phoneticPr fontId="4"/>
  </si>
  <si>
    <t>2000.2.6</t>
    <phoneticPr fontId="4"/>
  </si>
  <si>
    <t xml:space="preserve">Rain </t>
    <phoneticPr fontId="4"/>
  </si>
  <si>
    <t>2000.2.27</t>
    <phoneticPr fontId="4"/>
  </si>
  <si>
    <t>2000.2.27</t>
    <phoneticPr fontId="4"/>
  </si>
  <si>
    <t>&lt;0.05)</t>
  </si>
  <si>
    <t>&lt;0..1</t>
  </si>
  <si>
    <t>Rain</t>
    <phoneticPr fontId="4"/>
  </si>
  <si>
    <t>Rain</t>
    <phoneticPr fontId="4"/>
  </si>
  <si>
    <t>S-114</t>
    <phoneticPr fontId="4"/>
  </si>
  <si>
    <t>62mm</t>
    <phoneticPr fontId="4"/>
  </si>
  <si>
    <t>00/7/3-8/3</t>
    <phoneticPr fontId="4"/>
  </si>
  <si>
    <t>&lt;0.05</t>
    <phoneticPr fontId="4"/>
  </si>
  <si>
    <t>67.5mm</t>
    <phoneticPr fontId="4"/>
  </si>
  <si>
    <t>00/8/3-8/29</t>
    <phoneticPr fontId="4"/>
  </si>
  <si>
    <t>&lt;0.01</t>
    <phoneticPr fontId="4"/>
  </si>
  <si>
    <t>&lt;0.4</t>
    <phoneticPr fontId="4"/>
  </si>
  <si>
    <t>Rain</t>
    <phoneticPr fontId="4"/>
  </si>
  <si>
    <t>363mm</t>
    <phoneticPr fontId="4"/>
  </si>
  <si>
    <t>00/8/29-9/28</t>
    <phoneticPr fontId="4"/>
  </si>
  <si>
    <t>Sampling or</t>
    <phoneticPr fontId="4"/>
  </si>
  <si>
    <t>Temp.</t>
    <phoneticPr fontId="4"/>
  </si>
  <si>
    <t>Temp.</t>
    <phoneticPr fontId="4"/>
  </si>
  <si>
    <t>pH</t>
  </si>
  <si>
    <t>Eh</t>
    <phoneticPr fontId="4"/>
  </si>
  <si>
    <t>cond.</t>
  </si>
  <si>
    <r>
      <t>Na</t>
    </r>
    <r>
      <rPr>
        <vertAlign val="superscript"/>
        <sz val="12"/>
        <rFont val="Times New Roman"/>
        <family val="1"/>
      </rPr>
      <t>+</t>
    </r>
  </si>
  <si>
    <r>
      <t>K</t>
    </r>
    <r>
      <rPr>
        <vertAlign val="superscript"/>
        <sz val="12"/>
        <rFont val="Times New Roman"/>
        <family val="1"/>
      </rPr>
      <t>+</t>
    </r>
  </si>
  <si>
    <r>
      <t>Ca</t>
    </r>
    <r>
      <rPr>
        <vertAlign val="superscript"/>
        <sz val="12"/>
        <rFont val="Times New Roman"/>
        <family val="1"/>
      </rPr>
      <t>2+</t>
    </r>
  </si>
  <si>
    <t>TONO MINE (FORMATION, LITHOLOGY -  N.R.)</t>
  </si>
  <si>
    <t>gallery A+C</t>
  </si>
  <si>
    <t>gallery B</t>
  </si>
  <si>
    <t>20m S. gallery drop</t>
  </si>
  <si>
    <r>
      <t>NO</t>
    </r>
    <r>
      <rPr>
        <vertAlign val="subscript"/>
        <sz val="12"/>
        <rFont val="Times New Roman"/>
        <family val="1"/>
      </rPr>
      <t>2</t>
    </r>
    <r>
      <rPr>
        <vertAlign val="superscript"/>
        <sz val="12"/>
        <rFont val="Times New Roman"/>
        <family val="1"/>
      </rPr>
      <t>-</t>
    </r>
  </si>
  <si>
    <r>
      <t>NO</t>
    </r>
    <r>
      <rPr>
        <vertAlign val="subscript"/>
        <sz val="12"/>
        <rFont val="Times New Roman"/>
        <family val="1"/>
      </rPr>
      <t>3</t>
    </r>
    <r>
      <rPr>
        <vertAlign val="superscript"/>
        <sz val="12"/>
        <rFont val="Times New Roman"/>
        <family val="1"/>
      </rPr>
      <t>-</t>
    </r>
  </si>
  <si>
    <r>
      <t>NH</t>
    </r>
    <r>
      <rPr>
        <vertAlign val="subscript"/>
        <sz val="12"/>
        <rFont val="Times New Roman"/>
        <family val="1"/>
      </rPr>
      <t>4</t>
    </r>
    <r>
      <rPr>
        <vertAlign val="superscript"/>
        <sz val="12"/>
        <rFont val="Times New Roman"/>
        <family val="1"/>
      </rPr>
      <t>+</t>
    </r>
  </si>
  <si>
    <r>
      <t>PO</t>
    </r>
    <r>
      <rPr>
        <vertAlign val="subscript"/>
        <sz val="12"/>
        <rFont val="Times New Roman"/>
        <family val="1"/>
      </rPr>
      <t>4</t>
    </r>
    <r>
      <rPr>
        <vertAlign val="superscript"/>
        <sz val="12"/>
        <rFont val="Times New Roman"/>
        <family val="1"/>
      </rPr>
      <t>3-</t>
    </r>
  </si>
  <si>
    <t>1998.11.26-27</t>
    <phoneticPr fontId="4"/>
  </si>
  <si>
    <t>1998.12.10-12</t>
    <phoneticPr fontId="4"/>
  </si>
  <si>
    <t>1999.1.26-30</t>
    <phoneticPr fontId="4"/>
  </si>
  <si>
    <t>MIU-4</t>
    <phoneticPr fontId="4"/>
  </si>
  <si>
    <t>&lt;0.2</t>
    <phoneticPr fontId="4"/>
  </si>
  <si>
    <t>&lt;0.4</t>
    <phoneticPr fontId="4"/>
  </si>
  <si>
    <t>01/2/13-3/13</t>
    <phoneticPr fontId="4"/>
  </si>
  <si>
    <t>Si</t>
  </si>
  <si>
    <t>Al</t>
  </si>
  <si>
    <r>
      <t>S</t>
    </r>
    <r>
      <rPr>
        <sz val="12"/>
        <rFont val="Times New Roman"/>
        <family val="1"/>
      </rPr>
      <t>Fe</t>
    </r>
  </si>
  <si>
    <r>
      <t>Fe</t>
    </r>
    <r>
      <rPr>
        <vertAlign val="superscript"/>
        <sz val="12"/>
        <rFont val="Times New Roman"/>
        <family val="1"/>
      </rPr>
      <t>2+</t>
    </r>
  </si>
  <si>
    <r>
      <t>Fe</t>
    </r>
    <r>
      <rPr>
        <vertAlign val="superscript"/>
        <sz val="12"/>
        <rFont val="Times New Roman"/>
        <family val="1"/>
      </rPr>
      <t>3+</t>
    </r>
  </si>
  <si>
    <r>
      <t>S</t>
    </r>
    <r>
      <rPr>
        <sz val="12"/>
        <rFont val="Times New Roman"/>
        <family val="1"/>
      </rPr>
      <t>Mn</t>
    </r>
  </si>
  <si>
    <r>
      <t>d</t>
    </r>
    <r>
      <rPr>
        <sz val="12"/>
        <rFont val="Times New Roman"/>
        <family val="1"/>
      </rPr>
      <t>D</t>
    </r>
    <phoneticPr fontId="13" type="noConversion"/>
  </si>
  <si>
    <r>
      <t>d</t>
    </r>
    <r>
      <rPr>
        <vertAlign val="superscript"/>
        <sz val="12"/>
        <rFont val="Times New Roman"/>
        <family val="1"/>
      </rPr>
      <t>18</t>
    </r>
    <r>
      <rPr>
        <sz val="12"/>
        <rFont val="Times New Roman"/>
        <family val="1"/>
      </rPr>
      <t>O</t>
    </r>
    <phoneticPr fontId="13" type="noConversion"/>
  </si>
  <si>
    <t>PM</t>
    <phoneticPr fontId="4"/>
  </si>
  <si>
    <t>PM</t>
    <phoneticPr fontId="4"/>
  </si>
  <si>
    <t>PM</t>
    <phoneticPr fontId="4"/>
  </si>
  <si>
    <t>PM</t>
    <phoneticPr fontId="4"/>
  </si>
  <si>
    <t>PM</t>
    <phoneticPr fontId="4"/>
  </si>
  <si>
    <t>PM</t>
    <phoneticPr fontId="4"/>
  </si>
  <si>
    <t>PM</t>
    <phoneticPr fontId="4"/>
  </si>
  <si>
    <t>PM</t>
    <phoneticPr fontId="4"/>
  </si>
  <si>
    <t>PM</t>
    <phoneticPr fontId="4"/>
  </si>
  <si>
    <t>PM</t>
    <phoneticPr fontId="4"/>
  </si>
  <si>
    <t>PM</t>
    <phoneticPr fontId="4"/>
  </si>
  <si>
    <t>IC</t>
    <phoneticPr fontId="4"/>
  </si>
  <si>
    <t>IC</t>
    <phoneticPr fontId="4"/>
  </si>
  <si>
    <t>IC</t>
    <phoneticPr fontId="4"/>
  </si>
  <si>
    <t>IC</t>
    <phoneticPr fontId="4"/>
  </si>
  <si>
    <t>IC</t>
    <phoneticPr fontId="4"/>
  </si>
  <si>
    <t>IC</t>
    <phoneticPr fontId="4"/>
  </si>
  <si>
    <t>IC</t>
    <phoneticPr fontId="4"/>
  </si>
  <si>
    <t>IC</t>
    <phoneticPr fontId="4"/>
  </si>
  <si>
    <t>2000.7.17</t>
    <phoneticPr fontId="4"/>
  </si>
  <si>
    <t>-</t>
    <phoneticPr fontId="4"/>
  </si>
  <si>
    <t>Analyzing Date</t>
    <phoneticPr fontId="4"/>
  </si>
  <si>
    <t>degC</t>
  </si>
  <si>
    <t>mv</t>
  </si>
  <si>
    <r>
      <t>m</t>
    </r>
    <r>
      <rPr>
        <sz val="12"/>
        <rFont val="Times New Roman"/>
        <family val="1"/>
      </rPr>
      <t>S/cm</t>
    </r>
  </si>
  <si>
    <t>ppm</t>
  </si>
  <si>
    <t>meq/l</t>
  </si>
  <si>
    <t>ppm</t>
    <phoneticPr fontId="4"/>
  </si>
  <si>
    <t>ppm</t>
    <phoneticPr fontId="4"/>
  </si>
  <si>
    <r>
      <t>‰</t>
    </r>
    <r>
      <rPr>
        <sz val="12"/>
        <rFont val="Times New Roman"/>
        <family val="1"/>
      </rPr>
      <t>SMOW</t>
    </r>
  </si>
  <si>
    <t>‰</t>
  </si>
  <si>
    <t>% MC</t>
  </si>
  <si>
    <t>yB.P.</t>
  </si>
  <si>
    <t>T.U.</t>
  </si>
  <si>
    <t>&lt;0.4</t>
  </si>
  <si>
    <t>&lt;0.2</t>
    <phoneticPr fontId="4"/>
  </si>
  <si>
    <t>&lt;0.005</t>
  </si>
  <si>
    <t>&lt;0.31</t>
    <phoneticPr fontId="4"/>
  </si>
  <si>
    <t>&lt;0.31</t>
    <phoneticPr fontId="4"/>
  </si>
  <si>
    <t>&lt;0.5</t>
  </si>
  <si>
    <t>DH-6,7,8</t>
    <phoneticPr fontId="4"/>
  </si>
  <si>
    <t>n.d.</t>
    <phoneticPr fontId="4"/>
  </si>
  <si>
    <t>DH-10,11</t>
    <phoneticPr fontId="4"/>
  </si>
  <si>
    <t>DH-12</t>
    <phoneticPr fontId="4"/>
  </si>
  <si>
    <t>Matsunoke boring #1</t>
  </si>
  <si>
    <t>Tsuk. Comm. Cntr. -kimei81</t>
  </si>
  <si>
    <t>Kiguchi #81 boring</t>
  </si>
  <si>
    <t>ONSEN(SPA)</t>
    <phoneticPr fontId="4"/>
  </si>
  <si>
    <t>Oniiwa Onsen</t>
  </si>
  <si>
    <t>Komatsuya Onsen</t>
    <phoneticPr fontId="4"/>
  </si>
  <si>
    <t>2000.12.1</t>
    <phoneticPr fontId="4"/>
  </si>
  <si>
    <t>2000.12.1</t>
    <phoneticPr fontId="4"/>
  </si>
  <si>
    <t>&lt;0.3</t>
    <phoneticPr fontId="4"/>
  </si>
  <si>
    <t>2000.2.18</t>
    <phoneticPr fontId="4"/>
  </si>
  <si>
    <t>Garaishi gawa</t>
    <phoneticPr fontId="4"/>
  </si>
  <si>
    <t>Garaishi gawa</t>
    <phoneticPr fontId="4"/>
  </si>
  <si>
    <r>
      <t>d</t>
    </r>
    <r>
      <rPr>
        <vertAlign val="superscript"/>
        <sz val="12"/>
        <rFont val="Times New Roman"/>
        <family val="1"/>
      </rPr>
      <t>18</t>
    </r>
    <r>
      <rPr>
        <sz val="12"/>
        <rFont val="Times New Roman"/>
        <family val="1"/>
      </rPr>
      <t>O</t>
    </r>
    <phoneticPr fontId="13" type="noConversion"/>
  </si>
  <si>
    <r>
      <t>d</t>
    </r>
    <r>
      <rPr>
        <vertAlign val="superscript"/>
        <sz val="12"/>
        <color indexed="8"/>
        <rFont val="Symbol"/>
        <family val="1"/>
        <charset val="2"/>
      </rPr>
      <t>13</t>
    </r>
    <r>
      <rPr>
        <sz val="12"/>
        <color indexed="8"/>
        <rFont val="Times New Roman"/>
        <family val="1"/>
      </rPr>
      <t>C</t>
    </r>
    <phoneticPr fontId="13" type="noConversion"/>
  </si>
  <si>
    <t>TH-3</t>
  </si>
  <si>
    <t>TH-4</t>
  </si>
  <si>
    <t>&lt;0.03</t>
  </si>
  <si>
    <t xml:space="preserve">AN-6 </t>
  </si>
  <si>
    <t>AN-6</t>
  </si>
  <si>
    <t>TOKI LIGNITE-BEARING F. (UPPER)</t>
  </si>
  <si>
    <t>DH-13</t>
  </si>
  <si>
    <t>2000.7.27</t>
    <phoneticPr fontId="4"/>
  </si>
  <si>
    <t>&lt;0.3</t>
  </si>
  <si>
    <t>&lt;0.2</t>
  </si>
  <si>
    <t>TOKI LIGNITE-BEARING F. (LOWER)</t>
  </si>
  <si>
    <t>KNA-6 sed.</t>
  </si>
  <si>
    <t>PM</t>
    <phoneticPr fontId="4"/>
  </si>
  <si>
    <t>PM</t>
    <phoneticPr fontId="4"/>
  </si>
  <si>
    <t>1998.4.2-9</t>
    <phoneticPr fontId="4"/>
  </si>
  <si>
    <t>DCP</t>
    <phoneticPr fontId="4"/>
  </si>
  <si>
    <t xml:space="preserve">TU : Tsumagi </t>
    <phoneticPr fontId="4"/>
  </si>
  <si>
    <t xml:space="preserve">Z : Zuinan </t>
    <phoneticPr fontId="4"/>
  </si>
  <si>
    <t>ICP</t>
    <phoneticPr fontId="4"/>
  </si>
  <si>
    <t>ICP</t>
    <phoneticPr fontId="4"/>
  </si>
  <si>
    <t>n.d.</t>
    <phoneticPr fontId="4"/>
  </si>
  <si>
    <t>DH-10</t>
    <phoneticPr fontId="4"/>
  </si>
  <si>
    <t>DH-11</t>
    <phoneticPr fontId="4"/>
  </si>
  <si>
    <t>1,000 PT</t>
    <phoneticPr fontId="4"/>
  </si>
  <si>
    <t>PS</t>
    <phoneticPr fontId="4"/>
  </si>
  <si>
    <t>TOKI GRANITE</t>
    <phoneticPr fontId="4"/>
  </si>
  <si>
    <t>2000.8.27</t>
    <phoneticPr fontId="4"/>
  </si>
  <si>
    <t>&lt;1</t>
    <phoneticPr fontId="4"/>
  </si>
  <si>
    <t>&lt;0.2</t>
    <phoneticPr fontId="4"/>
  </si>
  <si>
    <t>&lt;0.28</t>
    <phoneticPr fontId="4"/>
  </si>
  <si>
    <t>2000.11.22</t>
    <phoneticPr fontId="4"/>
  </si>
  <si>
    <t>&lt;0.02</t>
    <phoneticPr fontId="4"/>
  </si>
  <si>
    <t>&lt;0.2</t>
    <phoneticPr fontId="4"/>
  </si>
  <si>
    <t>&lt;0.4</t>
    <phoneticPr fontId="4"/>
  </si>
  <si>
    <t>Rain</t>
    <phoneticPr fontId="4"/>
  </si>
  <si>
    <t>77mm</t>
    <phoneticPr fontId="4"/>
  </si>
  <si>
    <t>77mm</t>
    <phoneticPr fontId="4"/>
  </si>
  <si>
    <t>&lt;0.01</t>
    <phoneticPr fontId="4"/>
  </si>
  <si>
    <t>PM</t>
    <phoneticPr fontId="4"/>
  </si>
  <si>
    <t>PM</t>
    <phoneticPr fontId="4"/>
  </si>
  <si>
    <t>PM</t>
    <phoneticPr fontId="4"/>
  </si>
  <si>
    <t>PM</t>
    <phoneticPr fontId="4"/>
  </si>
  <si>
    <t>2001.2.17</t>
    <phoneticPr fontId="4"/>
  </si>
  <si>
    <t>2001.2.24</t>
    <phoneticPr fontId="4"/>
  </si>
  <si>
    <t>2001.2.24</t>
    <phoneticPr fontId="4"/>
  </si>
  <si>
    <t>1999.8</t>
    <phoneticPr fontId="4"/>
  </si>
  <si>
    <t>&lt;0.9</t>
    <phoneticPr fontId="4"/>
  </si>
  <si>
    <t>2000.9</t>
    <phoneticPr fontId="4"/>
  </si>
  <si>
    <t>-</t>
    <phoneticPr fontId="4"/>
  </si>
  <si>
    <t>&lt;0.01</t>
    <phoneticPr fontId="4"/>
  </si>
  <si>
    <t>&lt;0.02</t>
    <phoneticPr fontId="4"/>
  </si>
  <si>
    <t>&lt;0.01</t>
    <phoneticPr fontId="4"/>
  </si>
  <si>
    <t>1999.9</t>
    <phoneticPr fontId="4"/>
  </si>
  <si>
    <t>2000.10</t>
    <phoneticPr fontId="4"/>
  </si>
  <si>
    <t>&lt;0.1</t>
    <phoneticPr fontId="4"/>
  </si>
  <si>
    <t>&lt;0.5</t>
    <phoneticPr fontId="4"/>
  </si>
  <si>
    <t>1999.10</t>
    <phoneticPr fontId="4"/>
  </si>
  <si>
    <t>2000.11</t>
    <phoneticPr fontId="4"/>
  </si>
  <si>
    <t>&lt;0.1</t>
    <phoneticPr fontId="4"/>
  </si>
  <si>
    <t>n.d.</t>
    <phoneticPr fontId="4"/>
  </si>
  <si>
    <t>1999.11</t>
    <phoneticPr fontId="4"/>
  </si>
  <si>
    <t>&lt;0.1</t>
    <phoneticPr fontId="4"/>
  </si>
  <si>
    <t>n.d.</t>
    <phoneticPr fontId="4"/>
  </si>
  <si>
    <t>1999.12</t>
    <phoneticPr fontId="4"/>
  </si>
  <si>
    <t>2000.12</t>
    <phoneticPr fontId="4"/>
  </si>
  <si>
    <t>&lt;0.1</t>
    <phoneticPr fontId="4"/>
  </si>
  <si>
    <t>DH-8</t>
  </si>
  <si>
    <t>1998.4.2-5</t>
    <phoneticPr fontId="4"/>
  </si>
  <si>
    <t>1998.4.13-16</t>
    <phoneticPr fontId="4"/>
  </si>
  <si>
    <t>n.d.</t>
    <phoneticPr fontId="4"/>
  </si>
  <si>
    <t>1998.4.29-5.3</t>
    <phoneticPr fontId="4"/>
  </si>
  <si>
    <t>1998.5.14-18</t>
    <phoneticPr fontId="4"/>
  </si>
  <si>
    <t>DH-9</t>
    <phoneticPr fontId="4"/>
  </si>
  <si>
    <t>&lt;0.1</t>
    <phoneticPr fontId="4"/>
  </si>
  <si>
    <t>&lt;0.05</t>
    <phoneticPr fontId="4"/>
  </si>
  <si>
    <t>&lt;0.01</t>
    <phoneticPr fontId="4"/>
  </si>
  <si>
    <t>&lt;0.1</t>
    <phoneticPr fontId="4"/>
  </si>
  <si>
    <t>NK</t>
    <phoneticPr fontId="4"/>
  </si>
  <si>
    <t>-</t>
    <phoneticPr fontId="4"/>
  </si>
  <si>
    <t>-</t>
    <phoneticPr fontId="4"/>
  </si>
  <si>
    <t>-</t>
    <phoneticPr fontId="4"/>
  </si>
  <si>
    <t>-</t>
    <phoneticPr fontId="4"/>
  </si>
  <si>
    <t>&lt;0.02</t>
    <phoneticPr fontId="4"/>
  </si>
  <si>
    <t>IC</t>
    <phoneticPr fontId="4"/>
  </si>
  <si>
    <t>IC</t>
    <phoneticPr fontId="4"/>
  </si>
  <si>
    <t>IC</t>
    <phoneticPr fontId="4"/>
  </si>
  <si>
    <t>IC</t>
    <phoneticPr fontId="4"/>
  </si>
  <si>
    <t>IC</t>
    <phoneticPr fontId="4"/>
  </si>
  <si>
    <t>IC</t>
    <phoneticPr fontId="4"/>
  </si>
  <si>
    <t>MS: Mass spectrometry</t>
    <phoneticPr fontId="4"/>
  </si>
  <si>
    <t>TAMS: Tandem accelerator mass spectrometry</t>
    <phoneticPr fontId="4"/>
  </si>
  <si>
    <t>LS: Liquid scintillation</t>
    <phoneticPr fontId="4"/>
  </si>
  <si>
    <t>calc.: calculation</t>
    <phoneticPr fontId="4"/>
  </si>
  <si>
    <t>NK: Method of analysis is not known</t>
    <phoneticPr fontId="4"/>
  </si>
  <si>
    <t>- Minor chemical compounds and gases-</t>
    <phoneticPr fontId="4"/>
  </si>
  <si>
    <t xml:space="preserve">Blank: Not reported or Not Measured
</t>
    <phoneticPr fontId="4"/>
  </si>
  <si>
    <t>b.d.: below detection limit</t>
    <phoneticPr fontId="4"/>
  </si>
  <si>
    <t>Se, As ; Frameless AAS</t>
    <phoneticPr fontId="4"/>
  </si>
  <si>
    <t>As on uranium explorer boring; Colorimetric analysis</t>
    <phoneticPr fontId="4"/>
  </si>
  <si>
    <t>1995.4.18</t>
    <phoneticPr fontId="4"/>
  </si>
  <si>
    <t>-</t>
    <phoneticPr fontId="4"/>
  </si>
  <si>
    <t>&lt;1</t>
    <phoneticPr fontId="4"/>
  </si>
  <si>
    <t>&lt;0.1</t>
    <phoneticPr fontId="4"/>
  </si>
  <si>
    <t>ICP</t>
    <phoneticPr fontId="4"/>
  </si>
  <si>
    <t>ICP</t>
    <phoneticPr fontId="4"/>
  </si>
  <si>
    <t>NK</t>
    <phoneticPr fontId="4"/>
  </si>
  <si>
    <t>IC</t>
    <phoneticPr fontId="4"/>
  </si>
  <si>
    <t>LS</t>
    <phoneticPr fontId="4"/>
  </si>
  <si>
    <t>&lt;0.1</t>
    <phoneticPr fontId="4"/>
  </si>
  <si>
    <t>&lt;0.05</t>
    <phoneticPr fontId="4"/>
  </si>
  <si>
    <t>MS-30</t>
    <phoneticPr fontId="4"/>
  </si>
  <si>
    <t>&lt;0.02</t>
    <phoneticPr fontId="4"/>
  </si>
  <si>
    <t>&lt;0.1</t>
    <phoneticPr fontId="4"/>
  </si>
  <si>
    <t>MS-34</t>
    <phoneticPr fontId="4"/>
  </si>
  <si>
    <t>TOC</t>
    <phoneticPr fontId="4"/>
  </si>
  <si>
    <t>S-116</t>
    <phoneticPr fontId="4"/>
  </si>
  <si>
    <t>masl</t>
    <phoneticPr fontId="4"/>
  </si>
  <si>
    <t>S-115</t>
    <phoneticPr fontId="4"/>
  </si>
  <si>
    <t>S-115</t>
    <phoneticPr fontId="4"/>
  </si>
  <si>
    <t>&lt;0.01</t>
    <phoneticPr fontId="4"/>
  </si>
  <si>
    <t>&lt;0.05</t>
    <phoneticPr fontId="4"/>
  </si>
  <si>
    <r>
      <t>0.07</t>
    </r>
    <r>
      <rPr>
        <vertAlign val="superscript"/>
        <sz val="12"/>
        <rFont val="Times New Roman"/>
        <family val="1"/>
      </rPr>
      <t xml:space="preserve"> 5)</t>
    </r>
    <phoneticPr fontId="4"/>
  </si>
  <si>
    <r>
      <t xml:space="preserve">0.27 </t>
    </r>
    <r>
      <rPr>
        <vertAlign val="superscript"/>
        <sz val="12"/>
        <rFont val="Times New Roman"/>
        <family val="1"/>
      </rPr>
      <t>5)</t>
    </r>
    <phoneticPr fontId="4"/>
  </si>
  <si>
    <r>
      <t xml:space="preserve">0.1 </t>
    </r>
    <r>
      <rPr>
        <vertAlign val="superscript"/>
        <sz val="12"/>
        <rFont val="Times New Roman"/>
        <family val="1"/>
      </rPr>
      <t>5)</t>
    </r>
    <phoneticPr fontId="4"/>
  </si>
  <si>
    <r>
      <t xml:space="preserve">0.09 </t>
    </r>
    <r>
      <rPr>
        <vertAlign val="superscript"/>
        <sz val="12"/>
        <rFont val="Times New Roman"/>
        <family val="1"/>
      </rPr>
      <t>5)</t>
    </r>
    <phoneticPr fontId="4"/>
  </si>
  <si>
    <r>
      <t xml:space="preserve">0.08 </t>
    </r>
    <r>
      <rPr>
        <vertAlign val="superscript"/>
        <sz val="12"/>
        <rFont val="Times New Roman"/>
        <family val="1"/>
      </rPr>
      <t>5)</t>
    </r>
    <phoneticPr fontId="4"/>
  </si>
  <si>
    <t>DH-s</t>
  </si>
  <si>
    <t>DH-10,11</t>
    <phoneticPr fontId="4"/>
  </si>
  <si>
    <t>&lt;0.002</t>
    <phoneticPr fontId="4"/>
  </si>
  <si>
    <t>&lt;0.002</t>
    <phoneticPr fontId="4"/>
  </si>
  <si>
    <t>&lt;0.001</t>
    <phoneticPr fontId="4"/>
  </si>
  <si>
    <t>MS-222</t>
    <phoneticPr fontId="4"/>
  </si>
  <si>
    <t>&lt;0.02</t>
    <phoneticPr fontId="4"/>
  </si>
  <si>
    <t>&lt;0.01</t>
    <phoneticPr fontId="4"/>
  </si>
  <si>
    <r>
      <t>d</t>
    </r>
    <r>
      <rPr>
        <vertAlign val="superscript"/>
        <sz val="12"/>
        <rFont val="Times New Roman"/>
        <family val="1"/>
      </rPr>
      <t>34</t>
    </r>
    <r>
      <rPr>
        <sz val="12"/>
        <rFont val="Times New Roman"/>
        <family val="1"/>
      </rPr>
      <t>S</t>
    </r>
    <phoneticPr fontId="13" type="noConversion"/>
  </si>
  <si>
    <t>Note</t>
    <phoneticPr fontId="4"/>
  </si>
  <si>
    <t>mbgl</t>
  </si>
  <si>
    <t>2000.12.7</t>
    <phoneticPr fontId="4"/>
  </si>
  <si>
    <t>2000.12.19</t>
    <phoneticPr fontId="4"/>
  </si>
  <si>
    <t>2000.12.19</t>
    <phoneticPr fontId="4"/>
  </si>
  <si>
    <t>Max.Depth</t>
  </si>
  <si>
    <t>Elevation</t>
    <phoneticPr fontId="4"/>
  </si>
  <si>
    <t>-</t>
    <phoneticPr fontId="4"/>
  </si>
  <si>
    <t>1999.9.27</t>
    <phoneticPr fontId="4"/>
  </si>
  <si>
    <t>30m S. gallery drop</t>
  </si>
  <si>
    <t>main gallery, 65 m boring</t>
  </si>
  <si>
    <t>main gallery, 70 m boring</t>
  </si>
  <si>
    <t>masl</t>
  </si>
  <si>
    <t>&lt;0.3</t>
    <phoneticPr fontId="4"/>
  </si>
  <si>
    <t>IC</t>
    <phoneticPr fontId="4"/>
  </si>
  <si>
    <t>IC</t>
    <phoneticPr fontId="4"/>
  </si>
  <si>
    <t>IC</t>
    <phoneticPr fontId="4"/>
  </si>
  <si>
    <t>-</t>
    <phoneticPr fontId="4"/>
  </si>
  <si>
    <t>-</t>
    <phoneticPr fontId="4"/>
  </si>
  <si>
    <t>1999.6</t>
    <phoneticPr fontId="4"/>
  </si>
  <si>
    <r>
      <t>　</t>
    </r>
    <r>
      <rPr>
        <sz val="10"/>
        <rFont val="Times"/>
        <family val="1"/>
      </rPr>
      <t xml:space="preserve"> in each case.</t>
    </r>
    <phoneticPr fontId="4"/>
  </si>
  <si>
    <t xml:space="preserve">6) In Yoshida et al. 1996, ostensibly the same groundwater composition is given with a pH range of </t>
    <phoneticPr fontId="4"/>
  </si>
  <si>
    <r>
      <t>　</t>
    </r>
    <r>
      <rPr>
        <sz val="10"/>
        <rFont val="Times"/>
        <family val="1"/>
      </rPr>
      <t xml:space="preserve">8.9 to 9.2 and a uranium concentration range of 0.06 to 0.2 ppb. </t>
    </r>
    <phoneticPr fontId="4"/>
  </si>
  <si>
    <t xml:space="preserve"> In Yoshida, 1994, ostensibly the same groundwater composition is given with pH in the range of 8.9 </t>
    <phoneticPr fontId="4"/>
  </si>
  <si>
    <r>
      <t>　</t>
    </r>
    <r>
      <rPr>
        <sz val="10"/>
        <rFont val="Times"/>
        <family val="1"/>
      </rPr>
      <t>to 9.2 and the uranium concentration is given in the range 0.05 to 0.2 ppb.</t>
    </r>
    <phoneticPr fontId="4"/>
  </si>
  <si>
    <t>- Analytical methods -</t>
    <phoneticPr fontId="4"/>
  </si>
  <si>
    <t>MP: MP system</t>
    <phoneticPr fontId="4"/>
  </si>
  <si>
    <t>1,000 GS: JNC's 1,000m groundwater sampler</t>
    <phoneticPr fontId="4"/>
  </si>
  <si>
    <t>PS: Packer sampler</t>
    <phoneticPr fontId="4"/>
  </si>
  <si>
    <t>1,000PT: JNC's 1,000m pumping tester</t>
    <phoneticPr fontId="4"/>
  </si>
  <si>
    <t>DCP: JNC's Down-hole chemical probe</t>
    <phoneticPr fontId="4"/>
  </si>
  <si>
    <t>HMS: Hydrochemical monitoring system</t>
    <phoneticPr fontId="4"/>
  </si>
  <si>
    <t>Min.depth</t>
    <phoneticPr fontId="4"/>
  </si>
  <si>
    <t>Max. depth</t>
    <phoneticPr fontId="4"/>
  </si>
  <si>
    <r>
      <t>O</t>
    </r>
    <r>
      <rPr>
        <vertAlign val="subscript"/>
        <sz val="12"/>
        <rFont val="Times New Roman"/>
        <family val="1"/>
      </rPr>
      <t>2</t>
    </r>
  </si>
  <si>
    <r>
      <t>N</t>
    </r>
    <r>
      <rPr>
        <vertAlign val="subscript"/>
        <sz val="12"/>
        <rFont val="Times New Roman"/>
        <family val="1"/>
      </rPr>
      <t>2</t>
    </r>
  </si>
  <si>
    <r>
      <t>H</t>
    </r>
    <r>
      <rPr>
        <vertAlign val="subscript"/>
        <sz val="12"/>
        <color indexed="8"/>
        <rFont val="Times New Roman"/>
        <family val="1"/>
      </rPr>
      <t>2</t>
    </r>
  </si>
  <si>
    <t>He</t>
  </si>
  <si>
    <r>
      <t>CH</t>
    </r>
    <r>
      <rPr>
        <vertAlign val="subscript"/>
        <sz val="12"/>
        <rFont val="Times New Roman"/>
        <family val="1"/>
      </rPr>
      <t>4</t>
    </r>
  </si>
  <si>
    <t>CO</t>
  </si>
  <si>
    <t>22.1t/min.</t>
    <phoneticPr fontId="4"/>
  </si>
  <si>
    <t xml:space="preserve">Garaishi river </t>
    <phoneticPr fontId="4"/>
  </si>
  <si>
    <t>2000.2.4</t>
    <phoneticPr fontId="4"/>
  </si>
  <si>
    <t>TOC</t>
    <phoneticPr fontId="4"/>
  </si>
  <si>
    <t>NK</t>
    <phoneticPr fontId="4"/>
  </si>
  <si>
    <t>TC-IC</t>
    <phoneticPr fontId="4"/>
  </si>
  <si>
    <t>CA,ICP</t>
    <phoneticPr fontId="4"/>
  </si>
  <si>
    <t>CA,ICP</t>
    <phoneticPr fontId="4"/>
  </si>
  <si>
    <t>DH-9</t>
    <phoneticPr fontId="4"/>
  </si>
  <si>
    <t>DH-10</t>
    <phoneticPr fontId="4"/>
  </si>
  <si>
    <t>Seepage</t>
    <phoneticPr fontId="4"/>
  </si>
  <si>
    <t>2000.12.7</t>
    <phoneticPr fontId="4"/>
  </si>
  <si>
    <t>Seepage</t>
    <phoneticPr fontId="4"/>
  </si>
  <si>
    <t>2000.9.1</t>
    <phoneticPr fontId="4"/>
  </si>
  <si>
    <t>DH-13</t>
    <phoneticPr fontId="4"/>
  </si>
  <si>
    <t>IC</t>
    <phoneticPr fontId="4"/>
  </si>
  <si>
    <t>MIU-4</t>
    <phoneticPr fontId="4"/>
  </si>
  <si>
    <t>2000.8.13</t>
    <phoneticPr fontId="4"/>
  </si>
  <si>
    <t>2000.12.2</t>
    <phoneticPr fontId="4"/>
  </si>
  <si>
    <t>2001.7.2</t>
    <phoneticPr fontId="4"/>
  </si>
  <si>
    <t>CA</t>
    <phoneticPr fontId="4"/>
  </si>
  <si>
    <t>ICP</t>
    <phoneticPr fontId="4"/>
  </si>
  <si>
    <t>TAMS</t>
    <phoneticPr fontId="4"/>
  </si>
  <si>
    <t>AAS</t>
    <phoneticPr fontId="4"/>
  </si>
  <si>
    <t>KNA-6 gra.</t>
  </si>
  <si>
    <t>&lt;0.02</t>
    <phoneticPr fontId="4"/>
  </si>
  <si>
    <t>&lt;0.1</t>
    <phoneticPr fontId="4"/>
  </si>
  <si>
    <t>KNA-2</t>
    <phoneticPr fontId="4"/>
  </si>
  <si>
    <t>TFA-1</t>
  </si>
  <si>
    <t>NK</t>
    <phoneticPr fontId="4"/>
  </si>
  <si>
    <t>PM</t>
    <phoneticPr fontId="4"/>
  </si>
  <si>
    <t>PM</t>
    <phoneticPr fontId="4"/>
  </si>
  <si>
    <t>-</t>
    <phoneticPr fontId="4"/>
  </si>
  <si>
    <t>&lt;0.03</t>
    <phoneticPr fontId="4"/>
  </si>
  <si>
    <t>&lt;0.04</t>
    <phoneticPr fontId="4"/>
  </si>
  <si>
    <t>&lt;0.05</t>
    <phoneticPr fontId="4"/>
  </si>
  <si>
    <t>&lt;0.02</t>
    <phoneticPr fontId="4"/>
  </si>
  <si>
    <t>&lt;2.3</t>
    <phoneticPr fontId="4"/>
  </si>
  <si>
    <t>&lt;0.02</t>
    <phoneticPr fontId="4"/>
  </si>
  <si>
    <t>&lt;0.03</t>
    <phoneticPr fontId="4"/>
  </si>
  <si>
    <t>&lt;0.07</t>
    <phoneticPr fontId="4"/>
  </si>
  <si>
    <t>&lt;0.07</t>
    <phoneticPr fontId="4"/>
  </si>
  <si>
    <t>&lt;0.02</t>
    <phoneticPr fontId="4"/>
  </si>
  <si>
    <t>204mm</t>
    <phoneticPr fontId="4"/>
  </si>
  <si>
    <t>00/9/28-11/6</t>
    <phoneticPr fontId="4"/>
  </si>
  <si>
    <t>&lt;0.05</t>
    <phoneticPr fontId="4"/>
  </si>
  <si>
    <t>&lt;0.05</t>
    <phoneticPr fontId="4"/>
  </si>
  <si>
    <t>TU-50</t>
    <phoneticPr fontId="4"/>
  </si>
  <si>
    <t>Z-13</t>
    <phoneticPr fontId="4"/>
  </si>
  <si>
    <t>Z-3</t>
    <phoneticPr fontId="4"/>
  </si>
  <si>
    <t>RIVER</t>
    <phoneticPr fontId="4"/>
  </si>
  <si>
    <t>RIVER</t>
    <phoneticPr fontId="4"/>
  </si>
  <si>
    <t xml:space="preserve">Shoba river </t>
    <phoneticPr fontId="4"/>
  </si>
  <si>
    <t xml:space="preserve">Shoba river </t>
    <phoneticPr fontId="4"/>
  </si>
  <si>
    <r>
      <t>d</t>
    </r>
    <r>
      <rPr>
        <vertAlign val="superscript"/>
        <sz val="12"/>
        <color indexed="8"/>
        <rFont val="Symbol"/>
        <family val="1"/>
        <charset val="2"/>
      </rPr>
      <t>13</t>
    </r>
    <r>
      <rPr>
        <sz val="12"/>
        <color indexed="8"/>
        <rFont val="Times New Roman"/>
        <family val="1"/>
      </rPr>
      <t>C</t>
    </r>
    <phoneticPr fontId="13" type="noConversion"/>
  </si>
  <si>
    <t>C-14 activity</t>
    <phoneticPr fontId="4"/>
  </si>
  <si>
    <t>C-14 age</t>
    <phoneticPr fontId="4"/>
  </si>
  <si>
    <t>Tritium</t>
  </si>
  <si>
    <r>
      <t>234</t>
    </r>
    <r>
      <rPr>
        <sz val="12"/>
        <rFont val="Times New Roman"/>
        <family val="1"/>
      </rPr>
      <t>U/</t>
    </r>
    <r>
      <rPr>
        <vertAlign val="superscript"/>
        <sz val="12"/>
        <rFont val="Times New Roman"/>
        <family val="1"/>
      </rPr>
      <t>238</t>
    </r>
    <r>
      <rPr>
        <sz val="12"/>
        <rFont val="Times New Roman"/>
        <family val="1"/>
      </rPr>
      <t>U</t>
    </r>
    <phoneticPr fontId="4"/>
  </si>
  <si>
    <t>Rn</t>
  </si>
  <si>
    <t>NK</t>
    <phoneticPr fontId="4"/>
  </si>
  <si>
    <t>NK</t>
    <phoneticPr fontId="4"/>
  </si>
  <si>
    <t>PM</t>
    <phoneticPr fontId="4"/>
  </si>
  <si>
    <t>PM</t>
    <phoneticPr fontId="4"/>
  </si>
  <si>
    <t>1999.10.27</t>
    <phoneticPr fontId="4"/>
  </si>
  <si>
    <t>&lt;0.02</t>
    <phoneticPr fontId="4"/>
  </si>
  <si>
    <t>&lt;0.1</t>
    <phoneticPr fontId="4"/>
  </si>
  <si>
    <t>&lt;0.05</t>
    <phoneticPr fontId="4"/>
  </si>
  <si>
    <t>MS-182</t>
    <phoneticPr fontId="4"/>
  </si>
  <si>
    <r>
      <t xml:space="preserve">0.03 </t>
    </r>
    <r>
      <rPr>
        <vertAlign val="superscript"/>
        <sz val="12"/>
        <rFont val="Times New Roman"/>
        <family val="1"/>
      </rPr>
      <t>5)</t>
    </r>
    <phoneticPr fontId="4"/>
  </si>
  <si>
    <t>NK</t>
    <phoneticPr fontId="4"/>
  </si>
  <si>
    <t>Shobagawa</t>
  </si>
  <si>
    <t>MIU-4</t>
    <phoneticPr fontId="4"/>
  </si>
  <si>
    <t>DH-5</t>
    <phoneticPr fontId="4"/>
  </si>
  <si>
    <t>DH-4 GW</t>
    <phoneticPr fontId="4"/>
  </si>
  <si>
    <t>air-lift</t>
    <phoneticPr fontId="4"/>
  </si>
  <si>
    <t>-</t>
    <phoneticPr fontId="4"/>
  </si>
  <si>
    <t>AAS</t>
    <phoneticPr fontId="4"/>
  </si>
  <si>
    <t>ICP</t>
    <phoneticPr fontId="4"/>
  </si>
  <si>
    <t>TOC</t>
    <phoneticPr fontId="4"/>
  </si>
  <si>
    <t>TC-IC</t>
    <phoneticPr fontId="4"/>
  </si>
  <si>
    <t>IC</t>
    <phoneticPr fontId="4"/>
  </si>
  <si>
    <t>ICP</t>
    <phoneticPr fontId="4"/>
  </si>
  <si>
    <t>TAMS</t>
    <phoneticPr fontId="4"/>
  </si>
  <si>
    <t>&lt;0.001</t>
    <phoneticPr fontId="4"/>
  </si>
  <si>
    <t>&lt;0.003</t>
    <phoneticPr fontId="4"/>
  </si>
  <si>
    <t>&lt;0.0003</t>
    <phoneticPr fontId="4"/>
  </si>
  <si>
    <t>&lt;0.002</t>
    <phoneticPr fontId="4"/>
  </si>
  <si>
    <t>&lt;0.0002</t>
    <phoneticPr fontId="4"/>
  </si>
  <si>
    <t>&lt;0.3</t>
    <phoneticPr fontId="4"/>
  </si>
  <si>
    <t>2000.12.27</t>
    <phoneticPr fontId="4"/>
  </si>
  <si>
    <t>2000.9.1</t>
    <phoneticPr fontId="4"/>
  </si>
  <si>
    <t>DH-13</t>
    <phoneticPr fontId="4"/>
  </si>
  <si>
    <t>2000.8.13</t>
    <phoneticPr fontId="4"/>
  </si>
  <si>
    <t>&lt;0.30</t>
    <phoneticPr fontId="4"/>
  </si>
  <si>
    <t>2000.12.2</t>
    <phoneticPr fontId="4"/>
  </si>
  <si>
    <t>2001.7.2</t>
    <phoneticPr fontId="4"/>
  </si>
  <si>
    <t>&lt;0.08</t>
    <phoneticPr fontId="4"/>
  </si>
  <si>
    <t>TU-50</t>
    <phoneticPr fontId="4"/>
  </si>
  <si>
    <t>Titration</t>
    <phoneticPr fontId="4"/>
  </si>
  <si>
    <t>CA</t>
    <phoneticPr fontId="4"/>
  </si>
  <si>
    <t>ICP</t>
    <phoneticPr fontId="4"/>
  </si>
  <si>
    <t>MS</t>
    <phoneticPr fontId="4"/>
  </si>
  <si>
    <t>AAS</t>
    <phoneticPr fontId="4"/>
  </si>
  <si>
    <t>AAS</t>
    <phoneticPr fontId="4"/>
  </si>
  <si>
    <t>AAS</t>
    <phoneticPr fontId="4"/>
  </si>
  <si>
    <t>AAS</t>
    <phoneticPr fontId="4"/>
  </si>
  <si>
    <t>AAS</t>
    <phoneticPr fontId="4"/>
  </si>
  <si>
    <t>AAS</t>
    <phoneticPr fontId="4"/>
  </si>
  <si>
    <t>AAS</t>
    <phoneticPr fontId="4"/>
  </si>
  <si>
    <t>AAS</t>
    <phoneticPr fontId="4"/>
  </si>
  <si>
    <t>AAS</t>
    <phoneticPr fontId="4"/>
  </si>
  <si>
    <t>2000.7.24</t>
    <phoneticPr fontId="4"/>
  </si>
  <si>
    <t>&lt;0.1</t>
    <phoneticPr fontId="4"/>
  </si>
  <si>
    <t>&lt;0.2</t>
    <phoneticPr fontId="4"/>
  </si>
  <si>
    <t>&lt;0.05</t>
    <phoneticPr fontId="4"/>
  </si>
  <si>
    <t>&lt;0.05</t>
    <phoneticPr fontId="4"/>
  </si>
  <si>
    <t>&lt;0.005</t>
    <phoneticPr fontId="4"/>
  </si>
  <si>
    <t>2000.7.14</t>
    <phoneticPr fontId="4"/>
  </si>
  <si>
    <t>&lt;1.0</t>
    <phoneticPr fontId="4"/>
  </si>
  <si>
    <t>TOKI GRANITE</t>
  </si>
  <si>
    <t>DH-3</t>
  </si>
  <si>
    <t>DH-4</t>
  </si>
  <si>
    <t>&lt;0.28</t>
    <phoneticPr fontId="4"/>
  </si>
  <si>
    <t>Tkasago Onsen</t>
    <phoneticPr fontId="4"/>
  </si>
  <si>
    <t>Tkasago Onsen</t>
    <phoneticPr fontId="4"/>
  </si>
  <si>
    <t>2001.3.2</t>
    <phoneticPr fontId="4"/>
  </si>
  <si>
    <t>&lt;1.0</t>
  </si>
  <si>
    <t>&lt;0.1</t>
    <phoneticPr fontId="4"/>
  </si>
  <si>
    <t>&lt;0.01</t>
    <phoneticPr fontId="4"/>
  </si>
  <si>
    <t>"</t>
    <phoneticPr fontId="4"/>
  </si>
  <si>
    <t>2000.7</t>
    <phoneticPr fontId="4"/>
  </si>
  <si>
    <t>&lt;0.1</t>
    <phoneticPr fontId="4"/>
  </si>
  <si>
    <t>&lt;0.4</t>
    <phoneticPr fontId="4"/>
  </si>
  <si>
    <t>&lt;0.4</t>
    <phoneticPr fontId="4"/>
  </si>
  <si>
    <t>DRILLING FLUIDS</t>
  </si>
  <si>
    <t>b.d.</t>
  </si>
  <si>
    <t>&lt;20</t>
  </si>
  <si>
    <t>&lt;0.001</t>
  </si>
  <si>
    <t>*flow rate</t>
    <phoneticPr fontId="4"/>
  </si>
  <si>
    <t>6.1t/min.</t>
    <phoneticPr fontId="4"/>
  </si>
  <si>
    <t>Garaishi gawa</t>
    <phoneticPr fontId="4"/>
  </si>
  <si>
    <t>3.6t/min.</t>
    <phoneticPr fontId="4"/>
  </si>
  <si>
    <t>S-117</t>
    <phoneticPr fontId="4"/>
  </si>
  <si>
    <t>S-119</t>
    <phoneticPr fontId="4"/>
  </si>
  <si>
    <t>AAS</t>
    <phoneticPr fontId="4"/>
  </si>
  <si>
    <t>ICP, AAS</t>
  </si>
  <si>
    <t>TOC</t>
    <phoneticPr fontId="4"/>
  </si>
  <si>
    <t>TC-IC</t>
    <phoneticPr fontId="4"/>
  </si>
  <si>
    <t>Titration</t>
    <phoneticPr fontId="4"/>
  </si>
  <si>
    <t>CA</t>
    <phoneticPr fontId="4"/>
  </si>
  <si>
    <t>MS</t>
    <phoneticPr fontId="4"/>
  </si>
  <si>
    <t>calc.</t>
    <phoneticPr fontId="4"/>
  </si>
  <si>
    <t>LS</t>
    <phoneticPr fontId="4"/>
  </si>
  <si>
    <t>PM</t>
    <phoneticPr fontId="4"/>
  </si>
  <si>
    <t>-</t>
    <phoneticPr fontId="4"/>
  </si>
  <si>
    <t>calc.</t>
    <phoneticPr fontId="4"/>
  </si>
  <si>
    <t>DH-3</t>
    <phoneticPr fontId="4"/>
  </si>
  <si>
    <t>PM</t>
    <phoneticPr fontId="4"/>
  </si>
  <si>
    <t>AAS</t>
    <phoneticPr fontId="4"/>
  </si>
  <si>
    <t>TOC</t>
    <phoneticPr fontId="4"/>
  </si>
  <si>
    <t>TC-IC</t>
    <phoneticPr fontId="4"/>
  </si>
  <si>
    <t>LS</t>
    <phoneticPr fontId="4"/>
  </si>
  <si>
    <t>MP</t>
    <phoneticPr fontId="4"/>
  </si>
  <si>
    <t>Z-40</t>
    <phoneticPr fontId="4"/>
  </si>
  <si>
    <t>Z-41</t>
    <phoneticPr fontId="4"/>
  </si>
  <si>
    <t>1999.9.13</t>
    <phoneticPr fontId="4"/>
  </si>
  <si>
    <t>TOC</t>
    <phoneticPr fontId="4"/>
  </si>
  <si>
    <t>TC-IC</t>
    <phoneticPr fontId="4"/>
  </si>
  <si>
    <r>
      <t>T. Fe-Fe</t>
    </r>
    <r>
      <rPr>
        <vertAlign val="superscript"/>
        <sz val="12"/>
        <rFont val="Times"/>
        <family val="1"/>
      </rPr>
      <t>2+</t>
    </r>
    <phoneticPr fontId="4"/>
  </si>
  <si>
    <t>MS</t>
    <phoneticPr fontId="4"/>
  </si>
  <si>
    <t>LS</t>
    <phoneticPr fontId="4"/>
  </si>
  <si>
    <t>MP</t>
    <phoneticPr fontId="4"/>
  </si>
  <si>
    <t>PM</t>
    <phoneticPr fontId="4"/>
  </si>
  <si>
    <t>AAS</t>
    <phoneticPr fontId="4"/>
  </si>
  <si>
    <t>TOC</t>
    <phoneticPr fontId="4"/>
  </si>
  <si>
    <t>TC-IC</t>
    <phoneticPr fontId="4"/>
  </si>
  <si>
    <t>Titration</t>
    <phoneticPr fontId="4"/>
  </si>
  <si>
    <t>-</t>
    <phoneticPr fontId="4"/>
  </si>
  <si>
    <t>CA</t>
    <phoneticPr fontId="4"/>
  </si>
  <si>
    <t>MS</t>
    <phoneticPr fontId="4"/>
  </si>
  <si>
    <t>LS</t>
    <phoneticPr fontId="4"/>
  </si>
  <si>
    <t>MS</t>
    <phoneticPr fontId="4"/>
  </si>
  <si>
    <t>PM</t>
    <phoneticPr fontId="4"/>
  </si>
  <si>
    <t>Titration</t>
    <phoneticPr fontId="4"/>
  </si>
  <si>
    <t xml:space="preserve"> 17.3</t>
  </si>
  <si>
    <t>C-14 activity</t>
    <phoneticPr fontId="4"/>
  </si>
  <si>
    <t xml:space="preserve">Garaishi river </t>
    <phoneticPr fontId="4"/>
  </si>
  <si>
    <r>
      <t>d</t>
    </r>
    <r>
      <rPr>
        <vertAlign val="superscript"/>
        <sz val="12"/>
        <rFont val="Times New Roman"/>
        <family val="1"/>
      </rPr>
      <t>34</t>
    </r>
    <r>
      <rPr>
        <sz val="12"/>
        <rFont val="Times New Roman"/>
        <family val="1"/>
      </rPr>
      <t>S</t>
    </r>
    <phoneticPr fontId="13" type="noConversion"/>
  </si>
  <si>
    <t>method</t>
    <phoneticPr fontId="4"/>
  </si>
  <si>
    <t>NK</t>
    <phoneticPr fontId="4"/>
  </si>
  <si>
    <t>TOKI GROUP</t>
    <phoneticPr fontId="4"/>
  </si>
  <si>
    <t>NK</t>
    <phoneticPr fontId="4"/>
  </si>
  <si>
    <t>MP</t>
  </si>
  <si>
    <t>MP</t>
    <phoneticPr fontId="4"/>
  </si>
  <si>
    <t>MP</t>
    <phoneticPr fontId="4"/>
  </si>
  <si>
    <t>Table. Summary of sampling and analysing methodologies.</t>
  </si>
  <si>
    <t>Date</t>
    <phoneticPr fontId="4"/>
  </si>
  <si>
    <t>ICP</t>
    <phoneticPr fontId="4"/>
  </si>
  <si>
    <t>TOC</t>
    <phoneticPr fontId="4"/>
  </si>
  <si>
    <t>TC-IC</t>
    <phoneticPr fontId="4"/>
  </si>
  <si>
    <t>Titration</t>
    <phoneticPr fontId="4"/>
  </si>
  <si>
    <t>CA,ICP</t>
    <phoneticPr fontId="4"/>
  </si>
  <si>
    <r>
      <t>T. Fe-Fe</t>
    </r>
    <r>
      <rPr>
        <vertAlign val="superscript"/>
        <sz val="12"/>
        <rFont val="Times"/>
        <family val="1"/>
      </rPr>
      <t>2+</t>
    </r>
    <phoneticPr fontId="4"/>
  </si>
  <si>
    <t>1999.11</t>
    <phoneticPr fontId="4"/>
  </si>
  <si>
    <t>-</t>
    <phoneticPr fontId="4"/>
  </si>
  <si>
    <t>-</t>
    <phoneticPr fontId="4"/>
  </si>
  <si>
    <t>-</t>
    <phoneticPr fontId="4"/>
  </si>
  <si>
    <t>-</t>
    <phoneticPr fontId="4"/>
  </si>
  <si>
    <t>-</t>
    <phoneticPr fontId="4"/>
  </si>
  <si>
    <t>-</t>
    <phoneticPr fontId="4"/>
  </si>
  <si>
    <t>-</t>
    <phoneticPr fontId="4"/>
  </si>
  <si>
    <t>-</t>
    <phoneticPr fontId="4"/>
  </si>
  <si>
    <t>IC</t>
    <phoneticPr fontId="4"/>
  </si>
  <si>
    <t>IC</t>
    <phoneticPr fontId="4"/>
  </si>
  <si>
    <t>IC</t>
    <phoneticPr fontId="4"/>
  </si>
  <si>
    <t>PM</t>
    <phoneticPr fontId="4"/>
  </si>
  <si>
    <t>PM</t>
    <phoneticPr fontId="4"/>
  </si>
  <si>
    <t>PM</t>
    <phoneticPr fontId="4"/>
  </si>
  <si>
    <t>PM</t>
    <phoneticPr fontId="4"/>
  </si>
  <si>
    <t>MS-130</t>
    <phoneticPr fontId="4"/>
  </si>
  <si>
    <t>2001.2.11</t>
    <phoneticPr fontId="4"/>
  </si>
  <si>
    <t>2001.2.17</t>
    <phoneticPr fontId="4"/>
  </si>
  <si>
    <t>AAS</t>
    <phoneticPr fontId="4"/>
  </si>
  <si>
    <t>AAS</t>
    <phoneticPr fontId="4"/>
  </si>
  <si>
    <t>AAS</t>
    <phoneticPr fontId="4"/>
  </si>
  <si>
    <t>AAS</t>
    <phoneticPr fontId="4"/>
  </si>
  <si>
    <t>AAS</t>
    <phoneticPr fontId="4"/>
  </si>
  <si>
    <t>TOC</t>
    <phoneticPr fontId="4"/>
  </si>
  <si>
    <t>TOC</t>
    <phoneticPr fontId="4"/>
  </si>
  <si>
    <t>NK</t>
    <phoneticPr fontId="4"/>
  </si>
  <si>
    <r>
      <t>calculated by pH and S</t>
    </r>
    <r>
      <rPr>
        <vertAlign val="superscript"/>
        <sz val="12"/>
        <color indexed="8"/>
        <rFont val="Times"/>
        <family val="1"/>
      </rPr>
      <t>2-</t>
    </r>
    <r>
      <rPr>
        <sz val="12"/>
        <color indexed="8"/>
        <rFont val="Times"/>
        <family val="1"/>
      </rPr>
      <t xml:space="preserve"> conc.</t>
    </r>
  </si>
  <si>
    <t>&lt;0.1</t>
    <phoneticPr fontId="4"/>
  </si>
  <si>
    <t>&lt;0.05</t>
    <phoneticPr fontId="4"/>
  </si>
  <si>
    <r>
      <t>T. Fe-Fe</t>
    </r>
    <r>
      <rPr>
        <vertAlign val="superscript"/>
        <sz val="12"/>
        <rFont val="Times"/>
        <family val="1"/>
      </rPr>
      <t>2+</t>
    </r>
    <phoneticPr fontId="4"/>
  </si>
  <si>
    <t>MS</t>
    <phoneticPr fontId="4"/>
  </si>
  <si>
    <t>TAMS</t>
    <phoneticPr fontId="4"/>
  </si>
  <si>
    <t>TAMS</t>
    <phoneticPr fontId="4"/>
  </si>
  <si>
    <t>LS</t>
    <phoneticPr fontId="4"/>
  </si>
  <si>
    <t>LS</t>
    <phoneticPr fontId="4"/>
  </si>
  <si>
    <t>MP</t>
    <phoneticPr fontId="4"/>
  </si>
  <si>
    <t>PM</t>
    <phoneticPr fontId="4"/>
  </si>
  <si>
    <t xml:space="preserve">Rain </t>
    <phoneticPr fontId="4"/>
  </si>
  <si>
    <t>2000.1.7</t>
    <phoneticPr fontId="4"/>
  </si>
  <si>
    <t>2000.1.7</t>
    <phoneticPr fontId="4"/>
  </si>
  <si>
    <t>2000.1.24</t>
    <phoneticPr fontId="4"/>
  </si>
  <si>
    <t>2000.1.24</t>
    <phoneticPr fontId="4"/>
  </si>
  <si>
    <t>&lt;0.05</t>
    <phoneticPr fontId="4"/>
  </si>
  <si>
    <t>MS-165</t>
    <phoneticPr fontId="4"/>
  </si>
  <si>
    <t>DH-4</t>
    <phoneticPr fontId="4"/>
  </si>
  <si>
    <t>&lt;0.2</t>
    <phoneticPr fontId="4"/>
  </si>
  <si>
    <t>&lt;0.0005</t>
    <phoneticPr fontId="4"/>
  </si>
  <si>
    <r>
      <t xml:space="preserve">0.04 </t>
    </r>
    <r>
      <rPr>
        <vertAlign val="superscript"/>
        <sz val="12"/>
        <rFont val="Times New Roman"/>
        <family val="1"/>
      </rPr>
      <t>5)</t>
    </r>
    <phoneticPr fontId="4"/>
  </si>
  <si>
    <r>
      <t xml:space="preserve">0.02 </t>
    </r>
    <r>
      <rPr>
        <vertAlign val="superscript"/>
        <sz val="12"/>
        <rFont val="Times New Roman"/>
        <family val="1"/>
      </rPr>
      <t>5)</t>
    </r>
    <phoneticPr fontId="4"/>
  </si>
  <si>
    <t>-</t>
    <phoneticPr fontId="4"/>
  </si>
  <si>
    <t>-</t>
    <phoneticPr fontId="4"/>
  </si>
  <si>
    <t>-</t>
    <phoneticPr fontId="4"/>
  </si>
  <si>
    <t>-</t>
    <phoneticPr fontId="4"/>
  </si>
  <si>
    <t>NK</t>
    <phoneticPr fontId="4"/>
  </si>
  <si>
    <t>NK</t>
    <phoneticPr fontId="4"/>
  </si>
  <si>
    <t>-</t>
    <phoneticPr fontId="4"/>
  </si>
  <si>
    <t>-</t>
    <phoneticPr fontId="4"/>
  </si>
  <si>
    <t>Seepage</t>
    <phoneticPr fontId="4"/>
  </si>
  <si>
    <t>NK</t>
    <phoneticPr fontId="4"/>
  </si>
  <si>
    <t>NK</t>
    <phoneticPr fontId="4"/>
  </si>
  <si>
    <t>&lt;0.05</t>
    <phoneticPr fontId="4"/>
  </si>
  <si>
    <t>&lt;0.01</t>
    <phoneticPr fontId="4"/>
  </si>
  <si>
    <t>-</t>
    <phoneticPr fontId="4"/>
  </si>
  <si>
    <t>&lt;0.1</t>
    <phoneticPr fontId="4"/>
  </si>
  <si>
    <t>&lt;0.05</t>
    <phoneticPr fontId="4"/>
  </si>
  <si>
    <t>S-121</t>
    <phoneticPr fontId="4"/>
  </si>
  <si>
    <t>S-121</t>
    <phoneticPr fontId="4"/>
  </si>
  <si>
    <t>&lt;0.02</t>
    <phoneticPr fontId="4"/>
  </si>
  <si>
    <t>IC</t>
    <phoneticPr fontId="4"/>
  </si>
  <si>
    <t>IC</t>
    <phoneticPr fontId="4"/>
  </si>
  <si>
    <t>-</t>
    <phoneticPr fontId="4"/>
  </si>
  <si>
    <t>-</t>
    <phoneticPr fontId="4"/>
  </si>
  <si>
    <t>IC</t>
    <phoneticPr fontId="4"/>
  </si>
  <si>
    <t>NK</t>
    <phoneticPr fontId="4"/>
  </si>
  <si>
    <t>&lt;0.1</t>
    <phoneticPr fontId="4"/>
  </si>
  <si>
    <t>TU-27</t>
    <phoneticPr fontId="4"/>
  </si>
  <si>
    <t>&lt;0.01</t>
    <phoneticPr fontId="4"/>
  </si>
  <si>
    <t>&lt;0.05</t>
    <phoneticPr fontId="4"/>
  </si>
  <si>
    <t>TU-32</t>
    <phoneticPr fontId="4"/>
  </si>
  <si>
    <t>&lt;0.02</t>
    <phoneticPr fontId="4"/>
  </si>
  <si>
    <t>&lt;0.1</t>
    <phoneticPr fontId="4"/>
  </si>
  <si>
    <t>TU-32</t>
    <phoneticPr fontId="4"/>
  </si>
  <si>
    <t>Titration</t>
    <phoneticPr fontId="4"/>
  </si>
  <si>
    <t>IC</t>
    <phoneticPr fontId="4"/>
  </si>
  <si>
    <t>IC</t>
    <phoneticPr fontId="4"/>
  </si>
  <si>
    <t>CA</t>
    <phoneticPr fontId="4"/>
  </si>
  <si>
    <t>ICP</t>
    <phoneticPr fontId="4"/>
  </si>
  <si>
    <t>TAMS</t>
    <phoneticPr fontId="4"/>
  </si>
  <si>
    <t>LS</t>
    <phoneticPr fontId="4"/>
  </si>
  <si>
    <t>MP</t>
    <phoneticPr fontId="4"/>
  </si>
  <si>
    <t>PM</t>
    <phoneticPr fontId="4"/>
  </si>
  <si>
    <t>PM</t>
    <phoneticPr fontId="4"/>
  </si>
  <si>
    <t>NK</t>
    <phoneticPr fontId="4"/>
  </si>
  <si>
    <t>MS-167</t>
    <phoneticPr fontId="4"/>
  </si>
  <si>
    <t>AAS</t>
    <phoneticPr fontId="4"/>
  </si>
  <si>
    <t>AAS</t>
    <phoneticPr fontId="4"/>
  </si>
  <si>
    <t>Cu, Zn ; Atomic absorption spectrometry</t>
  </si>
  <si>
    <t>ICP</t>
    <phoneticPr fontId="4"/>
  </si>
  <si>
    <t>ICP</t>
    <phoneticPr fontId="4"/>
  </si>
  <si>
    <t>ICP</t>
    <phoneticPr fontId="4"/>
  </si>
  <si>
    <t>ICP</t>
    <phoneticPr fontId="4"/>
  </si>
  <si>
    <t>ICP</t>
    <phoneticPr fontId="4"/>
  </si>
  <si>
    <t>ICP</t>
    <phoneticPr fontId="4"/>
  </si>
  <si>
    <t>ICP</t>
    <phoneticPr fontId="4"/>
  </si>
  <si>
    <t>ICP</t>
    <phoneticPr fontId="4"/>
  </si>
  <si>
    <t>ICP</t>
    <phoneticPr fontId="4"/>
  </si>
  <si>
    <t>LS</t>
    <phoneticPr fontId="4"/>
  </si>
  <si>
    <t>LS</t>
    <phoneticPr fontId="4"/>
  </si>
  <si>
    <t>LS</t>
    <phoneticPr fontId="4"/>
  </si>
  <si>
    <t>LS</t>
    <phoneticPr fontId="4"/>
  </si>
  <si>
    <t>LS</t>
    <phoneticPr fontId="4"/>
  </si>
  <si>
    <t>TOC</t>
    <phoneticPr fontId="4"/>
  </si>
  <si>
    <t>-</t>
    <phoneticPr fontId="4"/>
  </si>
  <si>
    <t>-</t>
    <phoneticPr fontId="4"/>
  </si>
  <si>
    <t>-</t>
    <phoneticPr fontId="4"/>
  </si>
  <si>
    <t>-</t>
    <phoneticPr fontId="4"/>
  </si>
  <si>
    <t>*contaminated</t>
    <phoneticPr fontId="4"/>
  </si>
  <si>
    <r>
      <t>※</t>
    </r>
    <r>
      <rPr>
        <sz val="12"/>
        <rFont val="Times"/>
        <family val="1"/>
      </rPr>
      <t>21%contaminated</t>
    </r>
    <phoneticPr fontId="4"/>
  </si>
  <si>
    <t>-</t>
    <phoneticPr fontId="4"/>
  </si>
  <si>
    <t>LS</t>
    <phoneticPr fontId="4"/>
  </si>
  <si>
    <t>LS</t>
    <phoneticPr fontId="4"/>
  </si>
  <si>
    <t>LS</t>
    <phoneticPr fontId="4"/>
  </si>
  <si>
    <t>S-116</t>
    <phoneticPr fontId="4"/>
  </si>
  <si>
    <t>IC</t>
    <phoneticPr fontId="4"/>
  </si>
  <si>
    <t>IC</t>
    <phoneticPr fontId="4"/>
  </si>
  <si>
    <t>NK</t>
    <phoneticPr fontId="4"/>
  </si>
  <si>
    <t>NK</t>
    <phoneticPr fontId="4"/>
  </si>
  <si>
    <t>KNA-2</t>
    <phoneticPr fontId="4"/>
  </si>
  <si>
    <t>Squeezing</t>
    <phoneticPr fontId="4"/>
  </si>
  <si>
    <t>Squeezing</t>
    <phoneticPr fontId="4"/>
  </si>
  <si>
    <t>ISE</t>
    <phoneticPr fontId="4"/>
  </si>
  <si>
    <t>ICP</t>
    <phoneticPr fontId="4"/>
  </si>
  <si>
    <t>00/7/24</t>
    <phoneticPr fontId="4"/>
  </si>
  <si>
    <t>TOC</t>
    <phoneticPr fontId="4"/>
  </si>
  <si>
    <t>TC-IC</t>
    <phoneticPr fontId="4"/>
  </si>
  <si>
    <t>Titration</t>
    <phoneticPr fontId="4"/>
  </si>
  <si>
    <t>CA</t>
    <phoneticPr fontId="4"/>
  </si>
  <si>
    <r>
      <t>T. Fe-Fe</t>
    </r>
    <r>
      <rPr>
        <vertAlign val="superscript"/>
        <sz val="12"/>
        <rFont val="Times"/>
        <family val="1"/>
      </rPr>
      <t>2+</t>
    </r>
    <phoneticPr fontId="4"/>
  </si>
  <si>
    <t>ICP</t>
    <phoneticPr fontId="4"/>
  </si>
  <si>
    <t>MS</t>
    <phoneticPr fontId="4"/>
  </si>
  <si>
    <t>TAMS</t>
    <phoneticPr fontId="4"/>
  </si>
  <si>
    <t>LS</t>
    <phoneticPr fontId="4"/>
  </si>
  <si>
    <t>MP</t>
    <phoneticPr fontId="4"/>
  </si>
  <si>
    <t>PM</t>
    <phoneticPr fontId="4"/>
  </si>
  <si>
    <t>-</t>
    <phoneticPr fontId="4"/>
  </si>
  <si>
    <r>
      <t>T. Fe-Fe</t>
    </r>
    <r>
      <rPr>
        <vertAlign val="superscript"/>
        <sz val="12"/>
        <rFont val="Times"/>
        <family val="1"/>
      </rPr>
      <t>2+</t>
    </r>
    <phoneticPr fontId="4"/>
  </si>
  <si>
    <t>NK</t>
    <phoneticPr fontId="4"/>
  </si>
  <si>
    <t>CA</t>
    <phoneticPr fontId="4"/>
  </si>
  <si>
    <t>main gallery, 95m boring</t>
  </si>
  <si>
    <t>main gallery, 120m boring</t>
  </si>
  <si>
    <t>north gallery, end</t>
  </si>
  <si>
    <t>Under gallery, higashidobira boring</t>
  </si>
  <si>
    <t>Under gallery, ki-eki drain</t>
  </si>
  <si>
    <t>Under gallery, cross-cut #1W</t>
  </si>
  <si>
    <t>Under gallery, Tsukiyoshi f. drop</t>
  </si>
  <si>
    <t>MS 167</t>
  </si>
  <si>
    <t xml:space="preserve"> 16.9</t>
  </si>
  <si>
    <t>2.6   2.7</t>
  </si>
  <si>
    <t>1997.8.6 21</t>
  </si>
  <si>
    <t>1997.12.19 22</t>
  </si>
  <si>
    <t>1998.4.20 22</t>
  </si>
  <si>
    <r>
      <t>CO</t>
    </r>
    <r>
      <rPr>
        <vertAlign val="subscript"/>
        <sz val="12"/>
        <color indexed="8"/>
        <rFont val="Times New Roman"/>
        <family val="1"/>
      </rPr>
      <t>3</t>
    </r>
    <r>
      <rPr>
        <vertAlign val="superscript"/>
        <sz val="12"/>
        <color indexed="8"/>
        <rFont val="Times New Roman"/>
        <family val="1"/>
      </rPr>
      <t>2-   1)</t>
    </r>
    <phoneticPr fontId="4"/>
  </si>
  <si>
    <r>
      <t>HCO</t>
    </r>
    <r>
      <rPr>
        <vertAlign val="subscript"/>
        <sz val="12"/>
        <color indexed="8"/>
        <rFont val="Times New Roman"/>
        <family val="1"/>
      </rPr>
      <t>3</t>
    </r>
    <r>
      <rPr>
        <vertAlign val="superscript"/>
        <sz val="12"/>
        <color indexed="8"/>
        <rFont val="Times New Roman"/>
        <family val="1"/>
      </rPr>
      <t>-   1)</t>
    </r>
    <phoneticPr fontId="4"/>
  </si>
  <si>
    <r>
      <t>SO</t>
    </r>
    <r>
      <rPr>
        <vertAlign val="subscript"/>
        <sz val="12"/>
        <rFont val="Times New Roman"/>
        <family val="1"/>
      </rPr>
      <t>4</t>
    </r>
    <r>
      <rPr>
        <vertAlign val="superscript"/>
        <sz val="12"/>
        <rFont val="Times New Roman"/>
        <family val="1"/>
      </rPr>
      <t>2-</t>
    </r>
    <phoneticPr fontId="4"/>
  </si>
  <si>
    <r>
      <t>HS</t>
    </r>
    <r>
      <rPr>
        <vertAlign val="superscript"/>
        <sz val="12"/>
        <rFont val="Times New Roman"/>
        <family val="1"/>
      </rPr>
      <t xml:space="preserve"> -</t>
    </r>
    <phoneticPr fontId="4"/>
  </si>
  <si>
    <r>
      <t xml:space="preserve">F </t>
    </r>
    <r>
      <rPr>
        <vertAlign val="superscript"/>
        <sz val="12"/>
        <rFont val="Times New Roman"/>
        <family val="1"/>
      </rPr>
      <t>-</t>
    </r>
    <phoneticPr fontId="4"/>
  </si>
  <si>
    <t>AAS</t>
    <phoneticPr fontId="4"/>
  </si>
  <si>
    <t>AAS</t>
    <phoneticPr fontId="4"/>
  </si>
  <si>
    <t>AAS</t>
    <phoneticPr fontId="4"/>
  </si>
  <si>
    <t>AAS</t>
    <phoneticPr fontId="4"/>
  </si>
  <si>
    <r>
      <t>d</t>
    </r>
    <r>
      <rPr>
        <sz val="12"/>
        <rFont val="Times New Roman"/>
        <family val="1"/>
      </rPr>
      <t>D</t>
    </r>
    <phoneticPr fontId="13" type="noConversion"/>
  </si>
  <si>
    <t>1999.6</t>
    <phoneticPr fontId="4"/>
  </si>
  <si>
    <t>2000.7</t>
    <phoneticPr fontId="4"/>
  </si>
  <si>
    <t>1998.4.20-22</t>
    <phoneticPr fontId="4"/>
  </si>
  <si>
    <t>DCP</t>
    <phoneticPr fontId="4"/>
  </si>
  <si>
    <t>ICP</t>
    <phoneticPr fontId="4"/>
  </si>
  <si>
    <t>12.2t/min.</t>
    <phoneticPr fontId="4"/>
  </si>
  <si>
    <t>&lt;0.05</t>
    <phoneticPr fontId="4"/>
  </si>
  <si>
    <t>&lt;0.1</t>
    <phoneticPr fontId="4"/>
  </si>
  <si>
    <t>&lt;0.4</t>
    <phoneticPr fontId="4"/>
  </si>
  <si>
    <t>23.6t/min.</t>
    <phoneticPr fontId="4"/>
  </si>
  <si>
    <t>&lt;0.05</t>
    <phoneticPr fontId="4"/>
  </si>
  <si>
    <t>14.3t/min.</t>
    <phoneticPr fontId="4"/>
  </si>
  <si>
    <t>13.3t/min.</t>
    <phoneticPr fontId="4"/>
  </si>
  <si>
    <t>&lt;0.05</t>
    <phoneticPr fontId="4"/>
  </si>
  <si>
    <t>&lt;0.1</t>
    <phoneticPr fontId="4"/>
  </si>
  <si>
    <t>&lt;0.4</t>
    <phoneticPr fontId="4"/>
  </si>
  <si>
    <t>12.1t/min.</t>
    <phoneticPr fontId="4"/>
  </si>
  <si>
    <t>&lt;0.05</t>
    <phoneticPr fontId="4"/>
  </si>
  <si>
    <t>&lt;0.1</t>
    <phoneticPr fontId="4"/>
  </si>
  <si>
    <t>&lt;0.4</t>
    <phoneticPr fontId="4"/>
  </si>
  <si>
    <t>12.8t/min.</t>
    <phoneticPr fontId="4"/>
  </si>
  <si>
    <t>19.4t/min.</t>
    <phoneticPr fontId="4"/>
  </si>
  <si>
    <t>38.6t/min.</t>
    <phoneticPr fontId="4"/>
  </si>
  <si>
    <t>23.4t/min.</t>
    <phoneticPr fontId="4"/>
  </si>
  <si>
    <t>22.3t/min.</t>
    <phoneticPr fontId="4"/>
  </si>
  <si>
    <r>
      <t>T. Fe-Fe</t>
    </r>
    <r>
      <rPr>
        <vertAlign val="superscript"/>
        <sz val="12"/>
        <rFont val="Times"/>
        <family val="1"/>
      </rPr>
      <t>2+</t>
    </r>
    <phoneticPr fontId="4"/>
  </si>
  <si>
    <t>Titration, Electrode</t>
  </si>
  <si>
    <t>CA,ICP</t>
    <phoneticPr fontId="4"/>
  </si>
  <si>
    <t>CA,ICP</t>
    <phoneticPr fontId="4"/>
  </si>
  <si>
    <t>1999.5</t>
    <phoneticPr fontId="4"/>
  </si>
  <si>
    <t>PM</t>
    <phoneticPr fontId="4"/>
  </si>
  <si>
    <t>AAS</t>
    <phoneticPr fontId="4"/>
  </si>
  <si>
    <r>
      <t>S</t>
    </r>
    <r>
      <rPr>
        <vertAlign val="superscript"/>
        <sz val="12"/>
        <rFont val="Times New Roman"/>
        <family val="1"/>
      </rPr>
      <t>2-</t>
    </r>
    <phoneticPr fontId="4"/>
  </si>
  <si>
    <t>CAPTION</t>
    <phoneticPr fontId="4"/>
  </si>
  <si>
    <t>CA</t>
    <phoneticPr fontId="4"/>
  </si>
  <si>
    <t>Co</t>
  </si>
  <si>
    <t>Zn</t>
  </si>
  <si>
    <t>Mo</t>
  </si>
  <si>
    <t>Rb</t>
  </si>
  <si>
    <t>Ba</t>
  </si>
  <si>
    <t>Be</t>
  </si>
  <si>
    <t>V</t>
  </si>
  <si>
    <t>Cd</t>
  </si>
  <si>
    <t>Hg</t>
  </si>
  <si>
    <t>TAMS</t>
    <phoneticPr fontId="4"/>
  </si>
  <si>
    <t>LS</t>
    <phoneticPr fontId="4"/>
  </si>
  <si>
    <t xml:space="preserve"> </t>
  </si>
  <si>
    <t>1998.4.2 9</t>
  </si>
  <si>
    <t>1998.3.11 19</t>
  </si>
  <si>
    <t>1998.3.16 27</t>
  </si>
  <si>
    <t>1998.4.2 5</t>
  </si>
  <si>
    <t>1998.4.13 16</t>
  </si>
  <si>
    <t>1998.4.29 5.3</t>
  </si>
  <si>
    <t>1998.5.14 18</t>
  </si>
  <si>
    <t>DH 9</t>
  </si>
  <si>
    <t>1998.11.26 27</t>
  </si>
  <si>
    <t>1998.12.10 12</t>
  </si>
  <si>
    <t>1999.1.26 30</t>
  </si>
  <si>
    <t>1999.11.10 12</t>
  </si>
  <si>
    <t>NK</t>
    <phoneticPr fontId="4"/>
  </si>
  <si>
    <r>
      <t>C</t>
    </r>
    <r>
      <rPr>
        <vertAlign val="subscript"/>
        <sz val="12"/>
        <rFont val="Times New Roman"/>
        <family val="1"/>
      </rPr>
      <t>2</t>
    </r>
    <r>
      <rPr>
        <sz val="12"/>
        <rFont val="Times New Roman"/>
        <family val="1"/>
      </rPr>
      <t>H</t>
    </r>
    <r>
      <rPr>
        <vertAlign val="subscript"/>
        <sz val="12"/>
        <rFont val="Times New Roman"/>
        <family val="1"/>
      </rPr>
      <t>6</t>
    </r>
  </si>
  <si>
    <t>Li</t>
  </si>
  <si>
    <t>B</t>
  </si>
  <si>
    <t>Ti</t>
  </si>
  <si>
    <t>Mn</t>
  </si>
  <si>
    <t>Ni</t>
  </si>
  <si>
    <t>Cu</t>
  </si>
  <si>
    <t>Sr</t>
  </si>
  <si>
    <t>Zr</t>
  </si>
  <si>
    <t>&lt;0.02</t>
    <phoneticPr fontId="4"/>
  </si>
  <si>
    <t>&lt;0.01</t>
    <phoneticPr fontId="4"/>
  </si>
  <si>
    <t>&lt;0.1</t>
    <phoneticPr fontId="4"/>
  </si>
  <si>
    <t>&lt;0.05</t>
    <phoneticPr fontId="4"/>
  </si>
  <si>
    <t>&lt;0.2</t>
    <phoneticPr fontId="4"/>
  </si>
  <si>
    <t>Oniiwa onsen</t>
    <phoneticPr fontId="4"/>
  </si>
  <si>
    <t>Komatsuya Onsen</t>
    <phoneticPr fontId="4"/>
  </si>
  <si>
    <t>bucket</t>
    <phoneticPr fontId="4"/>
  </si>
  <si>
    <t>bucket</t>
    <phoneticPr fontId="4"/>
  </si>
  <si>
    <t>IC</t>
    <phoneticPr fontId="4"/>
  </si>
  <si>
    <t>Titration</t>
    <phoneticPr fontId="4"/>
  </si>
  <si>
    <t>CA</t>
    <phoneticPr fontId="4"/>
  </si>
  <si>
    <t>1998.3.11-19</t>
    <phoneticPr fontId="4"/>
  </si>
  <si>
    <t>MC-32</t>
  </si>
  <si>
    <t>MC-33</t>
  </si>
  <si>
    <t>MC-34</t>
  </si>
  <si>
    <t>MC-35</t>
  </si>
  <si>
    <t>MC-36</t>
  </si>
  <si>
    <t>MC-37</t>
  </si>
  <si>
    <t>MC-38</t>
  </si>
  <si>
    <t>&lt;0.01</t>
    <phoneticPr fontId="4"/>
  </si>
  <si>
    <t>&lt;0.02</t>
    <phoneticPr fontId="4"/>
  </si>
  <si>
    <t>S-126</t>
    <phoneticPr fontId="4"/>
  </si>
  <si>
    <t>S-128</t>
    <phoneticPr fontId="4"/>
  </si>
  <si>
    <t>Shizuhoragawa</t>
    <phoneticPr fontId="4"/>
  </si>
  <si>
    <t>&lt;0.02</t>
    <phoneticPr fontId="4"/>
  </si>
  <si>
    <t>*sampling elevation</t>
    <phoneticPr fontId="4"/>
  </si>
  <si>
    <t xml:space="preserve">Rain </t>
    <phoneticPr fontId="4"/>
  </si>
  <si>
    <t>1999.9.15</t>
    <phoneticPr fontId="4"/>
  </si>
  <si>
    <t>1999.9.15</t>
    <phoneticPr fontId="4"/>
  </si>
  <si>
    <t>1999.10.8</t>
    <phoneticPr fontId="4"/>
  </si>
  <si>
    <t>1999.10.27</t>
    <phoneticPr fontId="4"/>
  </si>
  <si>
    <t>&lt;1</t>
    <phoneticPr fontId="4"/>
  </si>
  <si>
    <t xml:space="preserve">Rain </t>
    <phoneticPr fontId="4"/>
  </si>
  <si>
    <t>1999.11.1</t>
    <phoneticPr fontId="4"/>
  </si>
  <si>
    <t>1999.11.1</t>
    <phoneticPr fontId="4"/>
  </si>
  <si>
    <t>1999.11.13</t>
    <phoneticPr fontId="4"/>
  </si>
  <si>
    <t>1999.11.13</t>
    <phoneticPr fontId="4"/>
  </si>
  <si>
    <t xml:space="preserve">Rain </t>
    <phoneticPr fontId="4"/>
  </si>
  <si>
    <t>1999.11.25</t>
    <phoneticPr fontId="4"/>
  </si>
  <si>
    <t>1999.11.25</t>
    <phoneticPr fontId="4"/>
  </si>
  <si>
    <t>AAS</t>
    <phoneticPr fontId="4"/>
  </si>
  <si>
    <t>TOC</t>
    <phoneticPr fontId="4"/>
  </si>
  <si>
    <t>CA</t>
    <phoneticPr fontId="4"/>
  </si>
  <si>
    <t>MS</t>
    <phoneticPr fontId="4"/>
  </si>
  <si>
    <t>LS</t>
    <phoneticPr fontId="4"/>
  </si>
  <si>
    <t>Titration</t>
    <phoneticPr fontId="4"/>
  </si>
  <si>
    <t>Titration</t>
    <phoneticPr fontId="4"/>
  </si>
  <si>
    <t>Titration</t>
    <phoneticPr fontId="4"/>
  </si>
  <si>
    <t>LS</t>
    <phoneticPr fontId="4"/>
  </si>
  <si>
    <t>AAS</t>
    <phoneticPr fontId="4"/>
  </si>
  <si>
    <t>ICP</t>
    <phoneticPr fontId="4"/>
  </si>
  <si>
    <t>DCP</t>
    <phoneticPr fontId="4"/>
  </si>
  <si>
    <t>S 128</t>
  </si>
  <si>
    <t>TU 27</t>
  </si>
  <si>
    <t>TU 32</t>
  </si>
  <si>
    <t>TU 50</t>
  </si>
  <si>
    <t>Z 13</t>
  </si>
  <si>
    <t>Z 3</t>
  </si>
  <si>
    <t>Z 40</t>
  </si>
  <si>
    <t>Z 41</t>
  </si>
  <si>
    <t>TOKI LIGNITE BEARING F. (UPPER)</t>
  </si>
  <si>
    <t>LS</t>
    <phoneticPr fontId="4"/>
  </si>
  <si>
    <t>IC</t>
    <phoneticPr fontId="4"/>
  </si>
  <si>
    <t>IC</t>
    <phoneticPr fontId="4"/>
  </si>
  <si>
    <t>IC</t>
    <phoneticPr fontId="4"/>
  </si>
  <si>
    <t>IC</t>
    <phoneticPr fontId="4"/>
  </si>
  <si>
    <t>-</t>
    <phoneticPr fontId="4"/>
  </si>
  <si>
    <t>IC</t>
    <phoneticPr fontId="4"/>
  </si>
  <si>
    <t>NK</t>
    <phoneticPr fontId="4"/>
  </si>
  <si>
    <t>NK</t>
    <phoneticPr fontId="4"/>
  </si>
  <si>
    <t>IC</t>
    <phoneticPr fontId="4"/>
  </si>
  <si>
    <t>NK</t>
    <phoneticPr fontId="4"/>
  </si>
  <si>
    <t>NK</t>
    <phoneticPr fontId="4"/>
  </si>
  <si>
    <t>Titration</t>
    <phoneticPr fontId="4"/>
  </si>
  <si>
    <t>Titration</t>
    <phoneticPr fontId="4"/>
  </si>
  <si>
    <t>Titration</t>
    <phoneticPr fontId="4"/>
  </si>
  <si>
    <t>Titration</t>
    <phoneticPr fontId="4"/>
  </si>
  <si>
    <t>&lt;0.001</t>
    <phoneticPr fontId="4"/>
  </si>
  <si>
    <r>
      <t xml:space="preserve">0.02 </t>
    </r>
    <r>
      <rPr>
        <vertAlign val="superscript"/>
        <sz val="12"/>
        <rFont val="Times New Roman"/>
        <family val="1"/>
      </rPr>
      <t>5)</t>
    </r>
    <phoneticPr fontId="4"/>
  </si>
  <si>
    <r>
      <t xml:space="preserve">0.06 </t>
    </r>
    <r>
      <rPr>
        <vertAlign val="superscript"/>
        <sz val="12"/>
        <rFont val="Times New Roman"/>
        <family val="1"/>
      </rPr>
      <t>5)</t>
    </r>
    <phoneticPr fontId="4"/>
  </si>
  <si>
    <t>URANIUM EXPLORER BORING</t>
    <phoneticPr fontId="4"/>
  </si>
  <si>
    <t>&lt;0.012</t>
  </si>
  <si>
    <t>S-117</t>
    <phoneticPr fontId="4"/>
  </si>
  <si>
    <t>S-126</t>
    <phoneticPr fontId="4"/>
  </si>
  <si>
    <t>S-128</t>
    <phoneticPr fontId="4"/>
  </si>
  <si>
    <t>Shizuhoragawa</t>
    <phoneticPr fontId="4"/>
  </si>
  <si>
    <t>TU-27</t>
    <phoneticPr fontId="4"/>
  </si>
  <si>
    <t>PM</t>
    <phoneticPr fontId="4"/>
  </si>
  <si>
    <t>AAS</t>
    <phoneticPr fontId="4"/>
  </si>
  <si>
    <t>Komatsuya</t>
    <phoneticPr fontId="4"/>
  </si>
  <si>
    <t>Return</t>
    <phoneticPr fontId="4"/>
  </si>
  <si>
    <t>funnel</t>
    <phoneticPr fontId="4"/>
  </si>
  <si>
    <t>A-18</t>
    <phoneticPr fontId="4"/>
  </si>
  <si>
    <t>MS-188</t>
    <phoneticPr fontId="4"/>
  </si>
  <si>
    <t>MS-222</t>
    <phoneticPr fontId="4"/>
  </si>
  <si>
    <t>AAS</t>
    <phoneticPr fontId="4"/>
  </si>
  <si>
    <t>TC-IC</t>
    <phoneticPr fontId="4"/>
  </si>
  <si>
    <r>
      <t>T. Fe-Fe</t>
    </r>
    <r>
      <rPr>
        <vertAlign val="superscript"/>
        <sz val="12"/>
        <rFont val="Times"/>
        <family val="1"/>
      </rPr>
      <t>2+</t>
    </r>
  </si>
  <si>
    <t>MS</t>
    <phoneticPr fontId="4"/>
  </si>
  <si>
    <t>Seepage</t>
    <phoneticPr fontId="4"/>
  </si>
  <si>
    <t>IWA-25</t>
    <phoneticPr fontId="4"/>
  </si>
  <si>
    <t>&lt;0.002</t>
  </si>
  <si>
    <t>&lt;1.67</t>
  </si>
  <si>
    <t>&lt;0.003</t>
  </si>
  <si>
    <t>DH-12</t>
  </si>
  <si>
    <t>2000.7.26</t>
    <phoneticPr fontId="4"/>
  </si>
  <si>
    <t>&lt;0.2</t>
    <phoneticPr fontId="4"/>
  </si>
  <si>
    <t>&lt;0.3</t>
    <phoneticPr fontId="4"/>
  </si>
  <si>
    <t>Under gallery, Tsukiyoshi f. pool</t>
  </si>
  <si>
    <t>T-08;Main drift 70m from No.1shaft</t>
    <phoneticPr fontId="4"/>
  </si>
  <si>
    <t>T-09 (KNA-2)</t>
    <phoneticPr fontId="4"/>
  </si>
  <si>
    <t>T-10;Main drift 120m from No.1 shaft</t>
    <phoneticPr fontId="4"/>
  </si>
  <si>
    <t>T-11 (KS-1)</t>
    <phoneticPr fontId="4"/>
  </si>
  <si>
    <t>T-12 (KNA-1)</t>
    <phoneticPr fontId="4"/>
  </si>
  <si>
    <t>T-13 (Lower drift)</t>
    <phoneticPr fontId="4"/>
  </si>
  <si>
    <t>OTHER BOREHOLES (FORMATION, LITHOLOGY - N.R.)</t>
  </si>
  <si>
    <t>Shoba gawa</t>
    <phoneticPr fontId="4"/>
  </si>
  <si>
    <t>*flow rate</t>
    <phoneticPr fontId="4"/>
  </si>
  <si>
    <t>8.53t/min</t>
    <phoneticPr fontId="4"/>
  </si>
  <si>
    <t>&lt;0.05</t>
    <phoneticPr fontId="4"/>
  </si>
  <si>
    <t>&lt;0.4</t>
    <phoneticPr fontId="4"/>
  </si>
  <si>
    <t>Shoba gawa</t>
    <phoneticPr fontId="4"/>
  </si>
  <si>
    <t>15.0t/min.</t>
    <phoneticPr fontId="4"/>
  </si>
  <si>
    <t>&lt;0.05</t>
    <phoneticPr fontId="4"/>
  </si>
  <si>
    <t>&lt;0.1</t>
    <phoneticPr fontId="4"/>
  </si>
  <si>
    <t>&lt;0.4</t>
    <phoneticPr fontId="4"/>
  </si>
  <si>
    <t>Shoba gawa</t>
    <phoneticPr fontId="4"/>
  </si>
  <si>
    <t>TOC</t>
    <phoneticPr fontId="4"/>
  </si>
  <si>
    <t>TOC: TOC analyser</t>
  </si>
  <si>
    <t>IR: Infrared absorption spectrometry</t>
  </si>
  <si>
    <t>MP</t>
    <phoneticPr fontId="4"/>
  </si>
  <si>
    <t>PM</t>
    <phoneticPr fontId="4"/>
  </si>
  <si>
    <t>AAS</t>
    <phoneticPr fontId="4"/>
  </si>
  <si>
    <t>MC 38</t>
  </si>
  <si>
    <t>98RT 01</t>
  </si>
  <si>
    <t>00/7/3 8/3</t>
  </si>
  <si>
    <t>00/8/3 8/29</t>
  </si>
  <si>
    <t>00/8/29 9/28</t>
  </si>
  <si>
    <t>00/9/28 11/6</t>
  </si>
  <si>
    <t>00/11/6 11/30</t>
  </si>
  <si>
    <t>00/11/30 01/1/19</t>
  </si>
  <si>
    <t>01/1/19 2/13</t>
  </si>
  <si>
    <t>01/2/13 3/13</t>
  </si>
  <si>
    <t>A 18</t>
  </si>
  <si>
    <t>A 73</t>
  </si>
  <si>
    <t>A 73'</t>
  </si>
  <si>
    <t>E 17</t>
  </si>
  <si>
    <t>E 18</t>
  </si>
  <si>
    <t>G 54</t>
  </si>
  <si>
    <t>G 55</t>
  </si>
  <si>
    <t>G 58</t>
  </si>
  <si>
    <t>G 69</t>
  </si>
  <si>
    <t>G 81</t>
  </si>
  <si>
    <t>G 87</t>
  </si>
  <si>
    <t>IWA 25</t>
  </si>
  <si>
    <t>K 2</t>
  </si>
  <si>
    <t>MS 130</t>
  </si>
  <si>
    <t>MS 165</t>
  </si>
  <si>
    <t xml:space="preserve"> - : Not analysed</t>
  </si>
  <si>
    <t>DH-10</t>
    <phoneticPr fontId="4"/>
  </si>
  <si>
    <t>MC 8</t>
  </si>
  <si>
    <t xml:space="preserve"> 20.3</t>
  </si>
  <si>
    <t>MC 9</t>
  </si>
  <si>
    <t>MC 10</t>
  </si>
  <si>
    <t>MC 11</t>
  </si>
  <si>
    <t>MC 12</t>
  </si>
  <si>
    <t>MC 13</t>
  </si>
  <si>
    <t>MC 14</t>
  </si>
  <si>
    <t>MC 15</t>
  </si>
  <si>
    <t>MIU-4</t>
  </si>
  <si>
    <t>Sampling</t>
    <phoneticPr fontId="4"/>
  </si>
  <si>
    <t>Eh</t>
  </si>
  <si>
    <r>
      <t>CO</t>
    </r>
    <r>
      <rPr>
        <vertAlign val="subscript"/>
        <sz val="12"/>
        <color indexed="8"/>
        <rFont val="Times New Roman"/>
        <family val="1"/>
      </rPr>
      <t>3</t>
    </r>
    <r>
      <rPr>
        <vertAlign val="superscript"/>
        <sz val="12"/>
        <color indexed="8"/>
        <rFont val="Times New Roman"/>
        <family val="1"/>
      </rPr>
      <t>2-</t>
    </r>
  </si>
  <si>
    <r>
      <t>HCO</t>
    </r>
    <r>
      <rPr>
        <vertAlign val="subscript"/>
        <sz val="12"/>
        <color indexed="8"/>
        <rFont val="Times New Roman"/>
        <family val="1"/>
      </rPr>
      <t>3</t>
    </r>
    <r>
      <rPr>
        <vertAlign val="superscript"/>
        <sz val="12"/>
        <color indexed="8"/>
        <rFont val="Times New Roman"/>
        <family val="1"/>
      </rPr>
      <t>-</t>
    </r>
  </si>
  <si>
    <r>
      <t>H</t>
    </r>
    <r>
      <rPr>
        <vertAlign val="subscript"/>
        <sz val="12"/>
        <rFont val="Times New Roman"/>
        <family val="1"/>
      </rPr>
      <t>2</t>
    </r>
    <r>
      <rPr>
        <sz val="12"/>
        <rFont val="Times New Roman"/>
        <family val="1"/>
      </rPr>
      <t>S (S</t>
    </r>
    <r>
      <rPr>
        <vertAlign val="superscript"/>
        <sz val="12"/>
        <rFont val="Times New Roman"/>
        <family val="1"/>
      </rPr>
      <t>2-</t>
    </r>
    <r>
      <rPr>
        <sz val="12"/>
        <rFont val="Times New Roman"/>
        <family val="1"/>
      </rPr>
      <t>)</t>
    </r>
    <phoneticPr fontId="4"/>
  </si>
  <si>
    <t>Br-</t>
    <phoneticPr fontId="4"/>
  </si>
  <si>
    <t>PM</t>
    <phoneticPr fontId="4"/>
  </si>
  <si>
    <t>PM</t>
    <phoneticPr fontId="4"/>
  </si>
  <si>
    <t>PM</t>
    <phoneticPr fontId="4"/>
  </si>
  <si>
    <t>AAS</t>
  </si>
  <si>
    <t>ICP</t>
  </si>
  <si>
    <t>&lt;0.1</t>
    <phoneticPr fontId="4"/>
  </si>
  <si>
    <t>&lt;0.01</t>
    <phoneticPr fontId="4"/>
  </si>
  <si>
    <t>&lt;0.05</t>
    <phoneticPr fontId="4"/>
  </si>
  <si>
    <t>G-87</t>
    <phoneticPr fontId="4"/>
  </si>
  <si>
    <t>&lt;0.01</t>
    <phoneticPr fontId="4"/>
  </si>
  <si>
    <t>IWA-25</t>
    <phoneticPr fontId="4"/>
  </si>
  <si>
    <t>-</t>
    <phoneticPr fontId="4"/>
  </si>
  <si>
    <t>&lt;0.05</t>
    <phoneticPr fontId="4"/>
  </si>
  <si>
    <t>K-2</t>
    <phoneticPr fontId="4"/>
  </si>
  <si>
    <t>AAS</t>
    <phoneticPr fontId="4"/>
  </si>
  <si>
    <t>AAS</t>
    <phoneticPr fontId="4"/>
  </si>
  <si>
    <t>AAS</t>
    <phoneticPr fontId="4"/>
  </si>
  <si>
    <t>AAS</t>
    <phoneticPr fontId="4"/>
  </si>
  <si>
    <t>ICP</t>
    <phoneticPr fontId="4"/>
  </si>
  <si>
    <t>IC,CA</t>
    <phoneticPr fontId="4"/>
  </si>
  <si>
    <t>Pool at the Obara outcrop</t>
  </si>
  <si>
    <t>MC-8</t>
  </si>
  <si>
    <t xml:space="preserve">Soil water </t>
  </si>
  <si>
    <t>MC-9</t>
  </si>
  <si>
    <t>Soil water</t>
  </si>
  <si>
    <t>MC-10</t>
  </si>
  <si>
    <t>−</t>
  </si>
  <si>
    <t>MC-11</t>
  </si>
  <si>
    <t>MC-12</t>
  </si>
  <si>
    <t>MC-13</t>
  </si>
  <si>
    <t>MC-14</t>
  </si>
  <si>
    <t>MC-15</t>
  </si>
  <si>
    <t>MC-16</t>
  </si>
  <si>
    <t>MC-17</t>
  </si>
  <si>
    <t>MC-18</t>
  </si>
  <si>
    <t>MC-19</t>
  </si>
  <si>
    <t>MC-20</t>
  </si>
  <si>
    <t>MC-21</t>
  </si>
  <si>
    <t>MC-22</t>
  </si>
  <si>
    <t>MC-23</t>
  </si>
  <si>
    <t>MC-24</t>
  </si>
  <si>
    <t>MC-25</t>
  </si>
  <si>
    <t>MC-26</t>
  </si>
  <si>
    <t>MC-27</t>
  </si>
  <si>
    <t>MC-28</t>
  </si>
  <si>
    <t>MC-29</t>
  </si>
  <si>
    <t>MC-30</t>
  </si>
  <si>
    <t>MC-31</t>
  </si>
  <si>
    <r>
      <t>0.1-1</t>
    </r>
    <r>
      <rPr>
        <vertAlign val="superscript"/>
        <sz val="12"/>
        <rFont val="Times New Roman"/>
        <family val="1"/>
      </rPr>
      <t xml:space="preserve"> 6)</t>
    </r>
    <phoneticPr fontId="4"/>
  </si>
  <si>
    <t>-</t>
    <phoneticPr fontId="4"/>
  </si>
  <si>
    <t>-</t>
    <phoneticPr fontId="4"/>
  </si>
  <si>
    <t>-</t>
    <phoneticPr fontId="4"/>
  </si>
  <si>
    <t>-</t>
    <phoneticPr fontId="4"/>
  </si>
  <si>
    <t>-</t>
    <phoneticPr fontId="4"/>
  </si>
  <si>
    <t>NK</t>
    <phoneticPr fontId="4"/>
  </si>
  <si>
    <t>NK</t>
    <phoneticPr fontId="4"/>
  </si>
  <si>
    <t>-</t>
    <phoneticPr fontId="4"/>
  </si>
  <si>
    <t>-</t>
    <phoneticPr fontId="4"/>
  </si>
  <si>
    <t>-</t>
    <phoneticPr fontId="4"/>
  </si>
  <si>
    <t>AAS</t>
    <phoneticPr fontId="4"/>
  </si>
  <si>
    <r>
      <t>PO</t>
    </r>
    <r>
      <rPr>
        <vertAlign val="subscript"/>
        <sz val="12"/>
        <rFont val="Times New Roman"/>
        <family val="1"/>
      </rPr>
      <t>4</t>
    </r>
    <r>
      <rPr>
        <vertAlign val="superscript"/>
        <sz val="12"/>
        <rFont val="Times New Roman"/>
        <family val="1"/>
      </rPr>
      <t xml:space="preserve">3- </t>
    </r>
    <phoneticPr fontId="4"/>
  </si>
  <si>
    <t>AAS</t>
    <phoneticPr fontId="4"/>
  </si>
  <si>
    <t>AAS</t>
    <phoneticPr fontId="4"/>
  </si>
  <si>
    <t>ICP</t>
    <phoneticPr fontId="4"/>
  </si>
  <si>
    <t>IC</t>
    <phoneticPr fontId="4"/>
  </si>
  <si>
    <t>IC</t>
    <phoneticPr fontId="4"/>
  </si>
  <si>
    <t>IC</t>
    <phoneticPr fontId="4"/>
  </si>
  <si>
    <t>IC</t>
    <phoneticPr fontId="4"/>
  </si>
  <si>
    <t>IC</t>
    <phoneticPr fontId="4"/>
  </si>
  <si>
    <t>IC</t>
    <phoneticPr fontId="4"/>
  </si>
  <si>
    <t>IC</t>
    <phoneticPr fontId="4"/>
  </si>
  <si>
    <t>IC</t>
    <phoneticPr fontId="4"/>
  </si>
  <si>
    <t>IC</t>
    <phoneticPr fontId="4"/>
  </si>
  <si>
    <t>IC</t>
    <phoneticPr fontId="4"/>
  </si>
  <si>
    <t>IC</t>
    <phoneticPr fontId="4"/>
  </si>
  <si>
    <t>IC</t>
    <phoneticPr fontId="4"/>
  </si>
  <si>
    <t>IC</t>
    <phoneticPr fontId="4"/>
  </si>
  <si>
    <t>Titration</t>
    <phoneticPr fontId="4"/>
  </si>
  <si>
    <t>Titration</t>
    <phoneticPr fontId="4"/>
  </si>
  <si>
    <t>Titration</t>
    <phoneticPr fontId="4"/>
  </si>
  <si>
    <t>Titration</t>
    <phoneticPr fontId="4"/>
  </si>
  <si>
    <t>TOC</t>
    <phoneticPr fontId="4"/>
  </si>
  <si>
    <t>CA</t>
    <phoneticPr fontId="4"/>
  </si>
  <si>
    <t>DH 10,11</t>
  </si>
  <si>
    <t>Kyuroku bora</t>
  </si>
  <si>
    <t>Shizu bora upstream</t>
  </si>
  <si>
    <t>Shizu bora downstream</t>
  </si>
  <si>
    <t>Shomasama bora upstream</t>
  </si>
  <si>
    <t>Shomasama bora downstream</t>
  </si>
  <si>
    <t>MS</t>
    <phoneticPr fontId="4"/>
  </si>
  <si>
    <t>AAS</t>
    <phoneticPr fontId="4"/>
  </si>
  <si>
    <t>TAMS</t>
    <phoneticPr fontId="4"/>
  </si>
  <si>
    <t>2000.7.27</t>
    <phoneticPr fontId="4"/>
  </si>
  <si>
    <t>1,000 PT</t>
  </si>
  <si>
    <t>HMS</t>
  </si>
  <si>
    <t>TOC</t>
    <phoneticPr fontId="4"/>
  </si>
  <si>
    <t>TC-IC</t>
    <phoneticPr fontId="4"/>
  </si>
  <si>
    <r>
      <t>T. Fe-Fe</t>
    </r>
    <r>
      <rPr>
        <vertAlign val="superscript"/>
        <sz val="12"/>
        <rFont val="Times"/>
        <family val="1"/>
      </rPr>
      <t>2+</t>
    </r>
    <phoneticPr fontId="4"/>
  </si>
  <si>
    <t>LS</t>
    <phoneticPr fontId="4"/>
  </si>
  <si>
    <t>MP</t>
    <phoneticPr fontId="4"/>
  </si>
  <si>
    <t>PM</t>
    <phoneticPr fontId="4"/>
  </si>
  <si>
    <t>NK</t>
    <phoneticPr fontId="4"/>
  </si>
  <si>
    <t>TOC</t>
    <phoneticPr fontId="4"/>
  </si>
  <si>
    <t>CA</t>
    <phoneticPr fontId="4"/>
  </si>
  <si>
    <t>MS</t>
    <phoneticPr fontId="4"/>
  </si>
  <si>
    <t>LS</t>
    <phoneticPr fontId="4"/>
  </si>
  <si>
    <t>NK</t>
    <phoneticPr fontId="4"/>
  </si>
  <si>
    <t>PM</t>
    <phoneticPr fontId="4"/>
  </si>
  <si>
    <r>
      <t>T. Fe-Fe</t>
    </r>
    <r>
      <rPr>
        <vertAlign val="superscript"/>
        <sz val="12"/>
        <rFont val="Times"/>
        <family val="1"/>
      </rPr>
      <t>5+</t>
    </r>
  </si>
  <si>
    <t>calc.</t>
    <phoneticPr fontId="4"/>
  </si>
  <si>
    <t>DH-3</t>
    <phoneticPr fontId="4"/>
  </si>
  <si>
    <t>1999.10.12</t>
    <phoneticPr fontId="4"/>
  </si>
  <si>
    <t>1999.11.8</t>
    <phoneticPr fontId="4"/>
  </si>
  <si>
    <t>1999.11.18</t>
    <phoneticPr fontId="4"/>
  </si>
  <si>
    <t>1999.12.5</t>
    <phoneticPr fontId="4"/>
  </si>
  <si>
    <t>&lt;0.29</t>
    <phoneticPr fontId="4"/>
  </si>
  <si>
    <t>1999.12.15</t>
    <phoneticPr fontId="4"/>
  </si>
  <si>
    <t>Shoba river</t>
    <phoneticPr fontId="4"/>
  </si>
  <si>
    <t>2000.1.5</t>
    <phoneticPr fontId="4"/>
  </si>
  <si>
    <t>2000.1.19</t>
    <phoneticPr fontId="4"/>
  </si>
  <si>
    <t>2000.2.4</t>
    <phoneticPr fontId="4"/>
  </si>
  <si>
    <t>2000.2.4</t>
    <phoneticPr fontId="4"/>
  </si>
  <si>
    <t>Shoba river</t>
    <phoneticPr fontId="4"/>
  </si>
  <si>
    <t>2000.2.18</t>
    <phoneticPr fontId="4"/>
  </si>
  <si>
    <t>2000.2.18</t>
    <phoneticPr fontId="4"/>
  </si>
  <si>
    <t>Shoba gawa</t>
    <phoneticPr fontId="4"/>
  </si>
  <si>
    <t>calc.</t>
    <phoneticPr fontId="4"/>
  </si>
  <si>
    <t>IC</t>
    <phoneticPr fontId="4"/>
  </si>
  <si>
    <t>IC</t>
    <phoneticPr fontId="4"/>
  </si>
  <si>
    <t>IC</t>
    <phoneticPr fontId="4"/>
  </si>
  <si>
    <t>TOC</t>
    <phoneticPr fontId="4"/>
  </si>
  <si>
    <t>TC-IC</t>
    <phoneticPr fontId="4"/>
  </si>
  <si>
    <t>TC-IC</t>
    <phoneticPr fontId="4"/>
  </si>
  <si>
    <t>Titration</t>
    <phoneticPr fontId="4"/>
  </si>
  <si>
    <r>
      <t xml:space="preserve">Cl </t>
    </r>
    <r>
      <rPr>
        <vertAlign val="superscript"/>
        <sz val="12"/>
        <rFont val="Times New Roman"/>
        <family val="1"/>
      </rPr>
      <t>-</t>
    </r>
    <phoneticPr fontId="4"/>
  </si>
  <si>
    <r>
      <t>NO</t>
    </r>
    <r>
      <rPr>
        <vertAlign val="subscript"/>
        <sz val="12"/>
        <rFont val="Times New Roman"/>
        <family val="1"/>
      </rPr>
      <t>2</t>
    </r>
    <r>
      <rPr>
        <vertAlign val="superscript"/>
        <sz val="12"/>
        <rFont val="Times New Roman"/>
        <family val="1"/>
      </rPr>
      <t xml:space="preserve"> -</t>
    </r>
    <phoneticPr fontId="4"/>
  </si>
  <si>
    <r>
      <t>NO</t>
    </r>
    <r>
      <rPr>
        <vertAlign val="subscript"/>
        <sz val="12"/>
        <rFont val="Times New Roman"/>
        <family val="1"/>
      </rPr>
      <t>3</t>
    </r>
    <r>
      <rPr>
        <vertAlign val="superscript"/>
        <sz val="12"/>
        <rFont val="Times New Roman"/>
        <family val="1"/>
      </rPr>
      <t xml:space="preserve"> -</t>
    </r>
    <phoneticPr fontId="4"/>
  </si>
  <si>
    <r>
      <t>Br</t>
    </r>
    <r>
      <rPr>
        <vertAlign val="superscript"/>
        <sz val="12"/>
        <rFont val="Times New Roman"/>
        <family val="1"/>
      </rPr>
      <t xml:space="preserve"> -</t>
    </r>
    <phoneticPr fontId="4"/>
  </si>
  <si>
    <t>1.6-2.8</t>
    <phoneticPr fontId="4"/>
  </si>
  <si>
    <t xml:space="preserve"> 7.8</t>
  </si>
  <si>
    <t>TOKI LIGNITE BEARING F. (LOWER)</t>
  </si>
  <si>
    <t>-</t>
    <phoneticPr fontId="4"/>
  </si>
  <si>
    <t>-</t>
    <phoneticPr fontId="4"/>
  </si>
  <si>
    <t>-</t>
    <phoneticPr fontId="4"/>
  </si>
  <si>
    <t>artesian groundwater</t>
  </si>
  <si>
    <t>MS</t>
    <phoneticPr fontId="4"/>
  </si>
  <si>
    <t>MP</t>
    <phoneticPr fontId="4"/>
  </si>
  <si>
    <t>PM</t>
    <phoneticPr fontId="4"/>
  </si>
  <si>
    <t>calc.</t>
    <phoneticPr fontId="4"/>
  </si>
  <si>
    <t>calc.</t>
    <phoneticPr fontId="4"/>
  </si>
  <si>
    <t>MIU 4</t>
  </si>
  <si>
    <t>TONO MINE (FORMATION, LITHOLOGY    N.R.)</t>
  </si>
  <si>
    <t>Under gallery, ki eki drain</t>
  </si>
  <si>
    <t>Under gallery, cross cut #1W</t>
  </si>
  <si>
    <t>T 08;Main drift 70m from No.1shaft</t>
  </si>
  <si>
    <t>T 09 (KNA 2)</t>
  </si>
  <si>
    <t>T 10;Main drift 120m from No.1 shaft</t>
  </si>
  <si>
    <t>T 11 (KS 1)</t>
  </si>
  <si>
    <t>T 12 (KNA 1)</t>
  </si>
  <si>
    <t>T 13 (Lower drift)</t>
  </si>
  <si>
    <t>OTHER BOREHOLES (FORMATION, LITHOLOGY   N.R.)</t>
  </si>
  <si>
    <t>Tsuk. Comm. Cntr.  kimei81</t>
  </si>
  <si>
    <t>DH 5</t>
  </si>
  <si>
    <t>DH 6,7,8</t>
  </si>
  <si>
    <t>DH-6,7,8</t>
    <phoneticPr fontId="4"/>
  </si>
  <si>
    <t>Tono-mine GW</t>
    <phoneticPr fontId="4"/>
  </si>
  <si>
    <t>CA</t>
    <phoneticPr fontId="4"/>
  </si>
  <si>
    <t>MP</t>
    <phoneticPr fontId="4"/>
  </si>
  <si>
    <t>PM</t>
    <phoneticPr fontId="4"/>
  </si>
  <si>
    <t>NK</t>
    <phoneticPr fontId="4"/>
  </si>
  <si>
    <t>1,000 GS</t>
  </si>
  <si>
    <t>DCP</t>
    <phoneticPr fontId="4"/>
  </si>
  <si>
    <t>AAS</t>
    <phoneticPr fontId="4"/>
  </si>
  <si>
    <t>AAS</t>
    <phoneticPr fontId="4"/>
  </si>
  <si>
    <t>ICP</t>
    <phoneticPr fontId="4"/>
  </si>
  <si>
    <t>ICP</t>
    <phoneticPr fontId="4"/>
  </si>
  <si>
    <t>TOC</t>
    <phoneticPr fontId="4"/>
  </si>
  <si>
    <t>TC-IC</t>
    <phoneticPr fontId="4"/>
  </si>
  <si>
    <t>Titration</t>
    <phoneticPr fontId="4"/>
  </si>
  <si>
    <t>CA,ICP</t>
    <phoneticPr fontId="4"/>
  </si>
  <si>
    <r>
      <t>234</t>
    </r>
    <r>
      <rPr>
        <sz val="12"/>
        <rFont val="Times New Roman"/>
        <family val="1"/>
      </rPr>
      <t>U/</t>
    </r>
    <r>
      <rPr>
        <vertAlign val="superscript"/>
        <sz val="12"/>
        <rFont val="Times New Roman"/>
        <family val="1"/>
      </rPr>
      <t>235</t>
    </r>
    <r>
      <rPr>
        <sz val="12"/>
        <rFont val="Times New Roman"/>
        <family val="1"/>
      </rPr>
      <t>U</t>
    </r>
  </si>
  <si>
    <t>Shizuhoragawa</t>
    <phoneticPr fontId="4"/>
  </si>
  <si>
    <t>TU-27</t>
    <phoneticPr fontId="4"/>
  </si>
  <si>
    <t>DCP</t>
    <phoneticPr fontId="4"/>
  </si>
  <si>
    <t>-</t>
    <phoneticPr fontId="4"/>
  </si>
  <si>
    <t>-</t>
    <phoneticPr fontId="4"/>
  </si>
  <si>
    <t>-</t>
    <phoneticPr fontId="4"/>
  </si>
  <si>
    <t>-</t>
    <phoneticPr fontId="4"/>
  </si>
  <si>
    <t>-</t>
    <phoneticPr fontId="4"/>
  </si>
  <si>
    <t>-</t>
    <phoneticPr fontId="4"/>
  </si>
  <si>
    <t>-</t>
    <phoneticPr fontId="4"/>
  </si>
  <si>
    <t>-</t>
    <phoneticPr fontId="4"/>
  </si>
  <si>
    <t>-</t>
    <phoneticPr fontId="4"/>
  </si>
  <si>
    <t>-</t>
    <phoneticPr fontId="4"/>
  </si>
  <si>
    <t>-</t>
    <phoneticPr fontId="4"/>
  </si>
  <si>
    <t>-</t>
    <phoneticPr fontId="4"/>
  </si>
  <si>
    <t>-</t>
    <phoneticPr fontId="4"/>
  </si>
  <si>
    <t>-</t>
    <phoneticPr fontId="4"/>
  </si>
  <si>
    <t>-</t>
    <phoneticPr fontId="4"/>
  </si>
  <si>
    <t>-</t>
    <phoneticPr fontId="4"/>
  </si>
  <si>
    <r>
      <t>T. Fe-Fe</t>
    </r>
    <r>
      <rPr>
        <vertAlign val="superscript"/>
        <sz val="12"/>
        <rFont val="Times"/>
        <family val="1"/>
      </rPr>
      <t>2+</t>
    </r>
    <phoneticPr fontId="4"/>
  </si>
  <si>
    <t>1999.7</t>
    <phoneticPr fontId="4"/>
  </si>
  <si>
    <t>2000.8</t>
    <phoneticPr fontId="4"/>
  </si>
  <si>
    <t>1999.8</t>
    <phoneticPr fontId="4"/>
  </si>
  <si>
    <t>2000.9</t>
    <phoneticPr fontId="4"/>
  </si>
  <si>
    <t>1999.9</t>
    <phoneticPr fontId="4"/>
  </si>
  <si>
    <t>2000.10</t>
    <phoneticPr fontId="4"/>
  </si>
  <si>
    <t>1999.10</t>
    <phoneticPr fontId="4"/>
  </si>
  <si>
    <t>PM</t>
    <phoneticPr fontId="4"/>
  </si>
  <si>
    <t>2000.11</t>
    <phoneticPr fontId="4"/>
  </si>
  <si>
    <t>Pb</t>
  </si>
  <si>
    <t>Bi</t>
  </si>
  <si>
    <t>Ra</t>
  </si>
  <si>
    <t>Th</t>
  </si>
  <si>
    <t>W</t>
  </si>
  <si>
    <t>U</t>
  </si>
  <si>
    <t>Cr</t>
  </si>
  <si>
    <t>MS</t>
    <phoneticPr fontId="4"/>
  </si>
  <si>
    <t>LS</t>
    <phoneticPr fontId="4"/>
  </si>
  <si>
    <t>DH-3</t>
    <phoneticPr fontId="4"/>
  </si>
  <si>
    <t>TAMS</t>
    <phoneticPr fontId="4"/>
  </si>
  <si>
    <t>TC-IC: Total carbon  - Inorganic carbon</t>
  </si>
  <si>
    <t>MC 16</t>
  </si>
  <si>
    <t>MC 17</t>
  </si>
  <si>
    <t>MC 18</t>
  </si>
  <si>
    <t>MC 19</t>
  </si>
  <si>
    <t>MC 20</t>
  </si>
  <si>
    <t>MC 21</t>
  </si>
  <si>
    <t>MC 22</t>
  </si>
  <si>
    <t>MC 23</t>
  </si>
  <si>
    <t>MC 24</t>
  </si>
  <si>
    <t>MC 25</t>
  </si>
  <si>
    <t>MC 26</t>
  </si>
  <si>
    <t>MC 27</t>
  </si>
  <si>
    <t>MC 28</t>
  </si>
  <si>
    <t>MC 29</t>
  </si>
  <si>
    <t>MC 30</t>
  </si>
  <si>
    <t>MC 31</t>
  </si>
  <si>
    <t>MC 32</t>
  </si>
  <si>
    <t>MC 33</t>
  </si>
  <si>
    <t>MC 34</t>
  </si>
  <si>
    <t>MC 35</t>
  </si>
  <si>
    <t>MC 36</t>
  </si>
  <si>
    <t>MC 37</t>
  </si>
  <si>
    <t>Titration</t>
    <phoneticPr fontId="4"/>
  </si>
  <si>
    <t>CA,ICP</t>
    <phoneticPr fontId="4"/>
  </si>
  <si>
    <r>
      <t>T. Fe-Fe</t>
    </r>
    <r>
      <rPr>
        <vertAlign val="superscript"/>
        <sz val="12"/>
        <rFont val="Times"/>
        <family val="1"/>
      </rPr>
      <t>2+</t>
    </r>
    <phoneticPr fontId="4"/>
  </si>
  <si>
    <t>1999.12</t>
    <phoneticPr fontId="4"/>
  </si>
  <si>
    <t>PM</t>
    <phoneticPr fontId="4"/>
  </si>
  <si>
    <t>2000.12</t>
    <phoneticPr fontId="4"/>
  </si>
  <si>
    <t>1998.3.16-27</t>
    <phoneticPr fontId="4"/>
  </si>
  <si>
    <t>DH 12</t>
  </si>
  <si>
    <t>DH 13</t>
  </si>
  <si>
    <t>2001.8.1</t>
    <phoneticPr fontId="4"/>
  </si>
  <si>
    <t>&lt;0.1</t>
    <phoneticPr fontId="4"/>
  </si>
  <si>
    <t>&lt;0.2</t>
    <phoneticPr fontId="4"/>
  </si>
  <si>
    <t>&lt;0.3</t>
    <phoneticPr fontId="4"/>
  </si>
  <si>
    <t>DCP</t>
    <phoneticPr fontId="4"/>
  </si>
  <si>
    <t>AAS</t>
    <phoneticPr fontId="4"/>
  </si>
  <si>
    <t>98RT-01</t>
    <phoneticPr fontId="4"/>
  </si>
  <si>
    <t>RAIN</t>
    <phoneticPr fontId="4"/>
  </si>
  <si>
    <t>&lt;0.3</t>
    <phoneticPr fontId="4"/>
  </si>
  <si>
    <t>&lt;0.1</t>
    <phoneticPr fontId="4"/>
  </si>
  <si>
    <t>SURFACE WATERS</t>
  </si>
  <si>
    <t>Garaishi river, upstream</t>
  </si>
  <si>
    <t>Surface</t>
  </si>
  <si>
    <t>N.R.</t>
  </si>
  <si>
    <t>Kyuroku-bora</t>
  </si>
  <si>
    <t>Shizu-bora upstream</t>
  </si>
  <si>
    <t>Shizu-bora downstream</t>
  </si>
  <si>
    <t>Shomasama-bora upstream</t>
  </si>
  <si>
    <t>Shomasama-bora downstream</t>
  </si>
  <si>
    <t>Pool near the No.21 outcrop</t>
  </si>
  <si>
    <t>&lt;0.05</t>
    <phoneticPr fontId="4"/>
  </si>
  <si>
    <t>&lt;0.005</t>
    <phoneticPr fontId="4"/>
  </si>
  <si>
    <t>on going</t>
    <phoneticPr fontId="4"/>
  </si>
  <si>
    <t>Sodium naphthionate (tracer): 0.14ppm</t>
    <phoneticPr fontId="4"/>
  </si>
  <si>
    <t>ICP</t>
    <phoneticPr fontId="4"/>
  </si>
  <si>
    <t>NK</t>
    <phoneticPr fontId="4"/>
  </si>
  <si>
    <t>ONSEN(SPA)</t>
    <phoneticPr fontId="4"/>
  </si>
  <si>
    <t>Sn</t>
  </si>
  <si>
    <t>Sb</t>
  </si>
  <si>
    <t>Cs</t>
  </si>
  <si>
    <t>G-81</t>
    <phoneticPr fontId="4"/>
  </si>
  <si>
    <t>Se</t>
  </si>
  <si>
    <t>As</t>
  </si>
  <si>
    <t>La</t>
  </si>
  <si>
    <t>Ce</t>
  </si>
  <si>
    <t>Pr</t>
  </si>
  <si>
    <t>Nd</t>
  </si>
  <si>
    <t>Sm</t>
  </si>
  <si>
    <t>Eu</t>
  </si>
  <si>
    <t>Gd</t>
  </si>
  <si>
    <t>Tb</t>
  </si>
  <si>
    <t>Dy</t>
  </si>
  <si>
    <t>Ho</t>
  </si>
  <si>
    <t>Er</t>
  </si>
  <si>
    <t>Tm</t>
  </si>
  <si>
    <t>Yb</t>
  </si>
  <si>
    <t>Lu</t>
  </si>
  <si>
    <t>mbgl</t>
    <phoneticPr fontId="4"/>
  </si>
  <si>
    <t>ppb</t>
  </si>
  <si>
    <t>mgC/l</t>
  </si>
  <si>
    <t>bq/l</t>
  </si>
  <si>
    <t>TOKI GROUP</t>
    <phoneticPr fontId="4"/>
  </si>
  <si>
    <t>0.1-1</t>
  </si>
  <si>
    <t>2.8-2.3</t>
  </si>
  <si>
    <t>KNA-6 unconf.</t>
    <phoneticPr fontId="4"/>
  </si>
  <si>
    <t>0.06-0.04</t>
  </si>
  <si>
    <t>0.042-0.11</t>
  </si>
  <si>
    <t>bucket</t>
    <phoneticPr fontId="4"/>
  </si>
  <si>
    <r>
      <t>T. Fe-Fe</t>
    </r>
    <r>
      <rPr>
        <vertAlign val="superscript"/>
        <sz val="12"/>
        <rFont val="Times"/>
        <family val="1"/>
      </rPr>
      <t>2+</t>
    </r>
    <phoneticPr fontId="4"/>
  </si>
  <si>
    <t>-</t>
    <phoneticPr fontId="4"/>
  </si>
  <si>
    <t>-</t>
    <phoneticPr fontId="4"/>
  </si>
  <si>
    <t>-</t>
    <phoneticPr fontId="4"/>
  </si>
  <si>
    <t>-</t>
    <phoneticPr fontId="4"/>
  </si>
  <si>
    <t>-</t>
    <phoneticPr fontId="4"/>
  </si>
  <si>
    <t>MS 182</t>
  </si>
  <si>
    <t>MS 183</t>
  </si>
  <si>
    <t>MS 188</t>
  </si>
  <si>
    <t>MS 222</t>
  </si>
  <si>
    <t>MS 30</t>
  </si>
  <si>
    <t>MS 34</t>
  </si>
  <si>
    <t>S 114</t>
  </si>
  <si>
    <t>S 116</t>
  </si>
  <si>
    <t>S 115</t>
  </si>
  <si>
    <t>S 117</t>
  </si>
  <si>
    <t>S 119</t>
  </si>
  <si>
    <t>S 121</t>
  </si>
  <si>
    <t>S 126</t>
  </si>
  <si>
    <t>MS</t>
    <phoneticPr fontId="4"/>
  </si>
  <si>
    <t>MP</t>
    <phoneticPr fontId="4"/>
  </si>
  <si>
    <t>PM</t>
    <phoneticPr fontId="4"/>
  </si>
  <si>
    <t>MSB-2</t>
    <phoneticPr fontId="4"/>
  </si>
  <si>
    <t>2002.7.22</t>
    <phoneticPr fontId="4"/>
  </si>
  <si>
    <t>~-150</t>
    <phoneticPr fontId="4"/>
  </si>
  <si>
    <t>&lt;0.3</t>
    <phoneticPr fontId="4"/>
  </si>
  <si>
    <t>&lt;0.2</t>
    <phoneticPr fontId="4"/>
  </si>
  <si>
    <t>&lt;0.1</t>
    <phoneticPr fontId="4"/>
  </si>
  <si>
    <t>on going</t>
    <phoneticPr fontId="4"/>
  </si>
  <si>
    <t>&lt;0.05</t>
    <phoneticPr fontId="4"/>
  </si>
  <si>
    <t>Hydrogen sulphide bubble</t>
    <phoneticPr fontId="4"/>
  </si>
  <si>
    <t>MSB-2</t>
    <phoneticPr fontId="4"/>
  </si>
  <si>
    <t>~-100</t>
    <phoneticPr fontId="4"/>
  </si>
  <si>
    <t>&lt;0.3</t>
    <phoneticPr fontId="4"/>
  </si>
  <si>
    <t>&lt;0.2</t>
    <phoneticPr fontId="4"/>
  </si>
  <si>
    <t>&lt;0.1</t>
    <phoneticPr fontId="4"/>
  </si>
  <si>
    <t>on going</t>
    <phoneticPr fontId="4"/>
  </si>
  <si>
    <t>&lt;0.05</t>
    <phoneticPr fontId="4"/>
  </si>
  <si>
    <t>Hydrogen sulphide bubble</t>
    <phoneticPr fontId="4"/>
  </si>
  <si>
    <t>2002.6.29</t>
    <phoneticPr fontId="4"/>
  </si>
  <si>
    <t>&lt;0.4</t>
    <phoneticPr fontId="4"/>
  </si>
  <si>
    <t>TC-IC</t>
    <phoneticPr fontId="4"/>
  </si>
  <si>
    <t>Titration</t>
    <phoneticPr fontId="4"/>
  </si>
  <si>
    <t>CA</t>
    <phoneticPr fontId="4"/>
  </si>
  <si>
    <r>
      <t>T. Fe-Fe</t>
    </r>
    <r>
      <rPr>
        <vertAlign val="superscript"/>
        <sz val="12"/>
        <rFont val="Times"/>
        <family val="1"/>
      </rPr>
      <t>0+</t>
    </r>
  </si>
  <si>
    <t>MS-130</t>
    <phoneticPr fontId="4"/>
  </si>
  <si>
    <t>MS-165</t>
    <phoneticPr fontId="4"/>
  </si>
  <si>
    <t>MS-167</t>
    <phoneticPr fontId="4"/>
  </si>
  <si>
    <t>MS-182</t>
    <phoneticPr fontId="4"/>
  </si>
  <si>
    <t>MS-183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</si>
</sst>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"/>
    <numFmt numFmtId="177" formatCode="0.000"/>
    <numFmt numFmtId="178" formatCode="0.00_ "/>
    <numFmt numFmtId="179" formatCode="0.0000"/>
  </numFmts>
  <fonts count="53">
    <font>
      <sz val="12"/>
      <name val="Osaka"/>
      <family val="3"/>
      <charset val="128"/>
    </font>
    <font>
      <i/>
      <sz val="12"/>
      <name val="Osaka"/>
      <family val="3"/>
      <charset val="128"/>
    </font>
    <font>
      <sz val="12"/>
      <name val="Osaka"/>
      <family val="3"/>
      <charset val="128"/>
    </font>
    <font>
      <sz val="12"/>
      <name val="Times New Roman"/>
      <family val="1"/>
    </font>
    <font>
      <sz val="6"/>
      <name val="Osaka"/>
      <family val="3"/>
      <charset val="128"/>
    </font>
    <font>
      <sz val="12"/>
      <name val="Times New Roman"/>
      <family val="1"/>
    </font>
    <font>
      <sz val="12"/>
      <color indexed="8"/>
      <name val="Times New Roman"/>
      <family val="1"/>
    </font>
    <font>
      <vertAlign val="superscript"/>
      <sz val="12"/>
      <name val="Times New Roman"/>
      <family val="1"/>
    </font>
    <font>
      <vertAlign val="subscript"/>
      <sz val="12"/>
      <color indexed="8"/>
      <name val="Times New Roman"/>
      <family val="1"/>
    </font>
    <font>
      <vertAlign val="superscript"/>
      <sz val="12"/>
      <color indexed="8"/>
      <name val="Times New Roman"/>
      <family val="1"/>
    </font>
    <font>
      <vertAlign val="subscript"/>
      <sz val="12"/>
      <name val="Times New Roman"/>
      <family val="1"/>
    </font>
    <font>
      <sz val="12"/>
      <name val="Symbol"/>
      <family val="1"/>
      <charset val="2"/>
    </font>
    <font>
      <sz val="12"/>
      <name val="Symbol"/>
      <family val="1"/>
      <charset val="2"/>
    </font>
    <font>
      <sz val="8"/>
      <name val="Osaka"/>
      <family val="3"/>
      <charset val="128"/>
    </font>
    <font>
      <sz val="12"/>
      <color indexed="8"/>
      <name val="Symbol"/>
      <family val="1"/>
      <charset val="2"/>
    </font>
    <font>
      <vertAlign val="superscript"/>
      <sz val="12"/>
      <color indexed="8"/>
      <name val="Symbol"/>
      <family val="1"/>
      <charset val="2"/>
    </font>
    <font>
      <sz val="12"/>
      <name val="Times"/>
      <family val="1"/>
    </font>
    <font>
      <sz val="12"/>
      <name val="ＤＦＰ祥南行書体W5"/>
      <family val="3"/>
      <charset val="128"/>
    </font>
    <font>
      <sz val="12"/>
      <color indexed="8"/>
      <name val="ＤＦＰ祥南行書体W5"/>
      <family val="3"/>
      <charset val="128"/>
    </font>
    <font>
      <b/>
      <sz val="12"/>
      <name val="Times New Roman"/>
      <family val="1"/>
    </font>
    <font>
      <b/>
      <sz val="12"/>
      <name val="Times"/>
      <family val="1"/>
    </font>
    <font>
      <sz val="12"/>
      <color indexed="10"/>
      <name val="Times New Roman"/>
      <family val="1"/>
    </font>
    <font>
      <sz val="12"/>
      <color indexed="8"/>
      <name val="Times New Roman"/>
      <family val="1"/>
    </font>
    <font>
      <sz val="12"/>
      <color indexed="18"/>
      <name val="Times New Roman"/>
      <family val="1"/>
    </font>
    <font>
      <sz val="12"/>
      <color indexed="8"/>
      <name val="Osaka"/>
      <family val="3"/>
      <charset val="128"/>
    </font>
    <font>
      <sz val="12"/>
      <color indexed="8"/>
      <name val="Times"/>
      <family val="1"/>
    </font>
    <font>
      <i/>
      <sz val="12"/>
      <name val="Times New Roman"/>
      <family val="1"/>
    </font>
    <font>
      <i/>
      <vertAlign val="superscript"/>
      <sz val="12"/>
      <name val="Times New Roman"/>
      <family val="1"/>
    </font>
    <font>
      <i/>
      <sz val="12"/>
      <name val="Times New Roman"/>
      <family val="1"/>
    </font>
    <font>
      <i/>
      <sz val="12"/>
      <color indexed="8"/>
      <name val="Times New Roman"/>
      <family val="1"/>
    </font>
    <font>
      <i/>
      <sz val="12"/>
      <name val="Times"/>
      <family val="1"/>
    </font>
    <font>
      <sz val="9"/>
      <name val="Times New Roman"/>
      <family val="1"/>
    </font>
    <font>
      <sz val="18"/>
      <name val="Times New Roman"/>
      <family val="1"/>
    </font>
    <font>
      <sz val="18"/>
      <color indexed="10"/>
      <name val="Times New Roman"/>
      <family val="1"/>
    </font>
    <font>
      <sz val="18"/>
      <color indexed="8"/>
      <name val="Times New Roman"/>
      <family val="1"/>
    </font>
    <font>
      <sz val="18"/>
      <name val="Symbol"/>
      <family val="1"/>
      <charset val="2"/>
    </font>
    <font>
      <b/>
      <sz val="10"/>
      <name val="Times New Roman"/>
      <family val="1"/>
    </font>
    <font>
      <sz val="10"/>
      <name val="Times New Roman"/>
      <family val="1"/>
    </font>
    <font>
      <sz val="12"/>
      <color indexed="8"/>
      <name val="Symbol"/>
      <family val="1"/>
      <charset val="2"/>
    </font>
    <font>
      <b/>
      <sz val="12"/>
      <color indexed="8"/>
      <name val="Times New Roman"/>
      <family val="1"/>
    </font>
    <font>
      <sz val="24"/>
      <name val="Times New Roman"/>
      <family val="1"/>
    </font>
    <font>
      <i/>
      <sz val="12"/>
      <name val="Symbol"/>
      <family val="1"/>
      <charset val="2"/>
    </font>
    <font>
      <sz val="12"/>
      <color indexed="8"/>
      <name val="Times"/>
      <family val="1"/>
    </font>
    <font>
      <vertAlign val="superscript"/>
      <sz val="12"/>
      <color indexed="8"/>
      <name val="Times"/>
      <family val="1"/>
    </font>
    <font>
      <vertAlign val="superscript"/>
      <sz val="12"/>
      <name val="Times"/>
      <family val="1"/>
    </font>
    <font>
      <sz val="12"/>
      <color indexed="10"/>
      <name val="Times"/>
      <family val="1"/>
    </font>
    <font>
      <i/>
      <sz val="12"/>
      <color indexed="8"/>
      <name val="Osaka"/>
      <family val="3"/>
      <charset val="128"/>
    </font>
    <font>
      <sz val="24"/>
      <name val="Times"/>
      <family val="1"/>
    </font>
    <font>
      <sz val="10"/>
      <name val="Times"/>
      <family val="1"/>
    </font>
    <font>
      <sz val="10"/>
      <name val="Osaka"/>
      <family val="3"/>
      <charset val="128"/>
    </font>
    <font>
      <sz val="10"/>
      <color indexed="10"/>
      <name val="Times New Roman"/>
      <family val="1"/>
    </font>
    <font>
      <sz val="12"/>
      <color indexed="10"/>
      <name val="Osaka"/>
      <family val="3"/>
      <charset val="128"/>
    </font>
    <font>
      <sz val="12"/>
      <color indexed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0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1346">
    <xf numFmtId="0" fontId="0" fillId="0" borderId="0" xfId="0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176" fontId="5" fillId="0" borderId="4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5" fillId="0" borderId="4" xfId="0" applyNumberFormat="1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19" fillId="0" borderId="0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8" xfId="0" applyFont="1" applyBorder="1" applyAlignment="1">
      <alignment horizontal="right"/>
    </xf>
    <xf numFmtId="0" fontId="5" fillId="0" borderId="9" xfId="0" applyFont="1" applyBorder="1" applyAlignment="1">
      <alignment horizontal="right"/>
    </xf>
    <xf numFmtId="176" fontId="5" fillId="0" borderId="8" xfId="0" applyNumberFormat="1" applyFont="1" applyBorder="1" applyAlignment="1">
      <alignment horizontal="right"/>
    </xf>
    <xf numFmtId="176" fontId="5" fillId="0" borderId="10" xfId="0" applyNumberFormat="1" applyFont="1" applyBorder="1" applyAlignment="1">
      <alignment horizontal="right"/>
    </xf>
    <xf numFmtId="0" fontId="2" fillId="0" borderId="0" xfId="0" applyFont="1" applyBorder="1"/>
    <xf numFmtId="0" fontId="5" fillId="0" borderId="11" xfId="0" applyFont="1" applyBorder="1" applyAlignment="1">
      <alignment horizontal="left"/>
    </xf>
    <xf numFmtId="0" fontId="5" fillId="0" borderId="6" xfId="0" applyFont="1" applyBorder="1" applyAlignment="1">
      <alignment horizontal="right"/>
    </xf>
    <xf numFmtId="0" fontId="5" fillId="0" borderId="7" xfId="0" applyFont="1" applyBorder="1" applyAlignment="1">
      <alignment horizontal="right"/>
    </xf>
    <xf numFmtId="176" fontId="6" fillId="0" borderId="6" xfId="0" applyNumberFormat="1" applyFont="1" applyBorder="1" applyAlignment="1">
      <alignment horizontal="right"/>
    </xf>
    <xf numFmtId="176" fontId="5" fillId="0" borderId="6" xfId="0" applyNumberFormat="1" applyFont="1" applyBorder="1" applyAlignment="1">
      <alignment horizontal="right"/>
    </xf>
    <xf numFmtId="176" fontId="5" fillId="0" borderId="12" xfId="0" applyNumberFormat="1" applyFont="1" applyBorder="1" applyAlignment="1">
      <alignment horizontal="right"/>
    </xf>
    <xf numFmtId="0" fontId="5" fillId="0" borderId="12" xfId="0" applyFont="1" applyBorder="1" applyAlignment="1">
      <alignment horizontal="right"/>
    </xf>
    <xf numFmtId="0" fontId="6" fillId="0" borderId="12" xfId="0" applyFont="1" applyBorder="1" applyAlignment="1">
      <alignment horizontal="right"/>
    </xf>
    <xf numFmtId="0" fontId="5" fillId="0" borderId="12" xfId="0" applyNumberFormat="1" applyFont="1" applyBorder="1" applyAlignment="1">
      <alignment horizontal="right"/>
    </xf>
    <xf numFmtId="176" fontId="5" fillId="0" borderId="12" xfId="0" applyNumberFormat="1" applyFont="1" applyBorder="1" applyAlignment="1">
      <alignment horizontal="right" vertical="center"/>
    </xf>
    <xf numFmtId="0" fontId="6" fillId="0" borderId="12" xfId="0" applyFont="1" applyBorder="1" applyAlignment="1">
      <alignment horizontal="right" vertical="center"/>
    </xf>
    <xf numFmtId="2" fontId="6" fillId="0" borderId="12" xfId="0" applyNumberFormat="1" applyFont="1" applyBorder="1" applyAlignment="1">
      <alignment horizontal="right" vertical="center"/>
    </xf>
    <xf numFmtId="0" fontId="5" fillId="0" borderId="12" xfId="0" applyFont="1" applyBorder="1" applyAlignment="1">
      <alignment horizontal="right" vertical="center"/>
    </xf>
    <xf numFmtId="0" fontId="2" fillId="0" borderId="0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2" fillId="0" borderId="0" xfId="0" applyFont="1" applyBorder="1" applyAlignment="1"/>
    <xf numFmtId="0" fontId="5" fillId="0" borderId="13" xfId="0" applyFont="1" applyBorder="1" applyAlignment="1">
      <alignment horizontal="left"/>
    </xf>
    <xf numFmtId="0" fontId="5" fillId="0" borderId="7" xfId="0" applyFont="1" applyBorder="1" applyAlignment="1">
      <alignment horizontal="right" vertical="center"/>
    </xf>
    <xf numFmtId="176" fontId="5" fillId="0" borderId="2" xfId="0" applyNumberFormat="1" applyFont="1" applyBorder="1" applyAlignment="1">
      <alignment horizontal="right"/>
    </xf>
    <xf numFmtId="176" fontId="5" fillId="0" borderId="14" xfId="0" applyNumberFormat="1" applyFont="1" applyBorder="1" applyAlignment="1">
      <alignment horizontal="right"/>
    </xf>
    <xf numFmtId="176" fontId="6" fillId="0" borderId="12" xfId="0" applyNumberFormat="1" applyFont="1" applyBorder="1" applyAlignment="1">
      <alignment horizontal="right" vertical="center"/>
    </xf>
    <xf numFmtId="176" fontId="6" fillId="0" borderId="15" xfId="0" applyNumberFormat="1" applyFont="1" applyBorder="1" applyAlignment="1">
      <alignment horizontal="right"/>
    </xf>
    <xf numFmtId="0" fontId="24" fillId="0" borderId="0" xfId="0" applyFont="1" applyBorder="1"/>
    <xf numFmtId="1" fontId="5" fillId="0" borderId="12" xfId="0" applyNumberFormat="1" applyFont="1" applyBorder="1" applyAlignment="1">
      <alignment horizontal="right" vertical="center"/>
    </xf>
    <xf numFmtId="0" fontId="5" fillId="0" borderId="8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2" fontId="5" fillId="0" borderId="13" xfId="0" applyNumberFormat="1" applyFont="1" applyBorder="1" applyAlignment="1">
      <alignment horizontal="left"/>
    </xf>
    <xf numFmtId="2" fontId="5" fillId="0" borderId="11" xfId="0" applyNumberFormat="1" applyFont="1" applyBorder="1" applyAlignment="1">
      <alignment horizontal="left"/>
    </xf>
    <xf numFmtId="49" fontId="5" fillId="0" borderId="16" xfId="0" applyNumberFormat="1" applyFont="1" applyFill="1" applyBorder="1" applyAlignment="1">
      <alignment horizontal="right"/>
    </xf>
    <xf numFmtId="0" fontId="23" fillId="0" borderId="16" xfId="0" applyFont="1" applyFill="1" applyBorder="1" applyAlignment="1">
      <alignment horizontal="right"/>
    </xf>
    <xf numFmtId="176" fontId="6" fillId="0" borderId="16" xfId="0" applyNumberFormat="1" applyFont="1" applyFill="1" applyBorder="1" applyAlignment="1">
      <alignment horizontal="right"/>
    </xf>
    <xf numFmtId="0" fontId="6" fillId="0" borderId="16" xfId="0" applyFont="1" applyFill="1" applyBorder="1" applyAlignment="1">
      <alignment horizontal="right"/>
    </xf>
    <xf numFmtId="2" fontId="6" fillId="0" borderId="16" xfId="0" applyNumberFormat="1" applyFont="1" applyFill="1" applyBorder="1" applyAlignment="1">
      <alignment horizontal="right"/>
    </xf>
    <xf numFmtId="0" fontId="5" fillId="0" borderId="16" xfId="0" applyFont="1" applyFill="1" applyBorder="1" applyAlignment="1">
      <alignment horizontal="right"/>
    </xf>
    <xf numFmtId="176" fontId="23" fillId="0" borderId="16" xfId="0" applyNumberFormat="1" applyFont="1" applyFill="1" applyBorder="1" applyAlignment="1">
      <alignment horizontal="right" vertical="center"/>
    </xf>
    <xf numFmtId="0" fontId="23" fillId="0" borderId="16" xfId="0" applyFont="1" applyFill="1" applyBorder="1" applyAlignment="1">
      <alignment horizontal="right" vertical="center"/>
    </xf>
    <xf numFmtId="1" fontId="23" fillId="0" borderId="16" xfId="0" applyNumberFormat="1" applyFont="1" applyFill="1" applyBorder="1" applyAlignment="1">
      <alignment horizontal="right" vertical="center"/>
    </xf>
    <xf numFmtId="2" fontId="23" fillId="0" borderId="16" xfId="0" applyNumberFormat="1" applyFont="1" applyFill="1" applyBorder="1" applyAlignment="1">
      <alignment horizontal="right" vertical="center"/>
    </xf>
    <xf numFmtId="0" fontId="24" fillId="0" borderId="0" xfId="0" applyFont="1" applyFill="1" applyBorder="1"/>
    <xf numFmtId="0" fontId="2" fillId="0" borderId="0" xfId="0" applyFont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right" vertical="center"/>
    </xf>
    <xf numFmtId="0" fontId="2" fillId="0" borderId="0" xfId="0" applyFont="1" applyFill="1" applyBorder="1"/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176" fontId="21" fillId="0" borderId="0" xfId="0" applyNumberFormat="1" applyFont="1" applyBorder="1" applyAlignment="1">
      <alignment horizontal="right"/>
    </xf>
    <xf numFmtId="176" fontId="5" fillId="0" borderId="0" xfId="0" applyNumberFormat="1" applyFont="1" applyBorder="1" applyAlignment="1">
      <alignment horizontal="right"/>
    </xf>
    <xf numFmtId="0" fontId="21" fillId="0" borderId="0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176" fontId="21" fillId="0" borderId="0" xfId="0" applyNumberFormat="1" applyFont="1" applyBorder="1" applyAlignment="1">
      <alignment horizontal="center"/>
    </xf>
    <xf numFmtId="176" fontId="5" fillId="0" borderId="0" xfId="0" applyNumberFormat="1" applyFont="1" applyBorder="1" applyAlignment="1">
      <alignment horizontal="center"/>
    </xf>
    <xf numFmtId="0" fontId="21" fillId="0" borderId="0" xfId="0" applyFont="1" applyBorder="1"/>
    <xf numFmtId="0" fontId="6" fillId="0" borderId="0" xfId="0" applyFont="1" applyBorder="1" applyAlignment="1">
      <alignment horizontal="center"/>
    </xf>
    <xf numFmtId="1" fontId="6" fillId="0" borderId="0" xfId="0" applyNumberFormat="1" applyFont="1" applyBorder="1" applyAlignment="1">
      <alignment horizontal="center"/>
    </xf>
    <xf numFmtId="2" fontId="6" fillId="0" borderId="0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76" fontId="5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176" fontId="6" fillId="0" borderId="1" xfId="0" applyNumberFormat="1" applyFont="1" applyBorder="1" applyAlignment="1">
      <alignment horizontal="center"/>
    </xf>
    <xf numFmtId="0" fontId="40" fillId="0" borderId="0" xfId="0" applyFont="1" applyBorder="1" applyAlignment="1">
      <alignment horizontal="left" vertical="center"/>
    </xf>
    <xf numFmtId="0" fontId="40" fillId="0" borderId="0" xfId="0" applyFont="1" applyBorder="1"/>
    <xf numFmtId="1" fontId="5" fillId="0" borderId="0" xfId="0" applyNumberFormat="1" applyFont="1" applyBorder="1" applyAlignment="1">
      <alignment horizontal="center"/>
    </xf>
    <xf numFmtId="176" fontId="6" fillId="0" borderId="0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6" fontId="6" fillId="0" borderId="17" xfId="0" applyNumberFormat="1" applyFont="1" applyBorder="1" applyAlignment="1">
      <alignment horizontal="center"/>
    </xf>
    <xf numFmtId="176" fontId="5" fillId="0" borderId="5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41" fillId="0" borderId="5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5" xfId="0" applyNumberFormat="1" applyFont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176" fontId="5" fillId="0" borderId="5" xfId="0" applyNumberFormat="1" applyFont="1" applyBorder="1" applyAlignment="1">
      <alignment horizontal="center" vertical="center"/>
    </xf>
    <xf numFmtId="1" fontId="6" fillId="0" borderId="5" xfId="0" applyNumberFormat="1" applyFont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right"/>
    </xf>
    <xf numFmtId="0" fontId="5" fillId="0" borderId="11" xfId="0" applyFont="1" applyBorder="1" applyAlignment="1">
      <alignment horizontal="right"/>
    </xf>
    <xf numFmtId="176" fontId="6" fillId="0" borderId="11" xfId="0" applyNumberFormat="1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49" fontId="6" fillId="0" borderId="18" xfId="0" applyNumberFormat="1" applyFont="1" applyFill="1" applyBorder="1" applyAlignment="1">
      <alignment horizontal="right"/>
    </xf>
    <xf numFmtId="176" fontId="21" fillId="0" borderId="4" xfId="0" applyNumberFormat="1" applyFont="1" applyBorder="1" applyAlignment="1">
      <alignment horizontal="right"/>
    </xf>
    <xf numFmtId="0" fontId="5" fillId="0" borderId="13" xfId="0" applyFont="1" applyBorder="1" applyAlignment="1">
      <alignment horizontal="right"/>
    </xf>
    <xf numFmtId="176" fontId="21" fillId="0" borderId="13" xfId="0" applyNumberFormat="1" applyFont="1" applyBorder="1" applyAlignment="1">
      <alignment horizontal="right"/>
    </xf>
    <xf numFmtId="176" fontId="21" fillId="0" borderId="11" xfId="0" applyNumberFormat="1" applyFont="1" applyBorder="1" applyAlignment="1">
      <alignment horizontal="right"/>
    </xf>
    <xf numFmtId="0" fontId="16" fillId="0" borderId="0" xfId="0" applyFont="1" applyFill="1" applyBorder="1"/>
    <xf numFmtId="0" fontId="40" fillId="0" borderId="0" xfId="0" applyFont="1" applyBorder="1" applyAlignment="1">
      <alignment horizontal="left"/>
    </xf>
    <xf numFmtId="0" fontId="47" fillId="0" borderId="0" xfId="0" applyFont="1" applyBorder="1"/>
    <xf numFmtId="0" fontId="16" fillId="0" borderId="13" xfId="0" applyFont="1" applyFill="1" applyBorder="1" applyAlignment="1">
      <alignment horizontal="right"/>
    </xf>
    <xf numFmtId="0" fontId="47" fillId="0" borderId="0" xfId="0" applyFont="1" applyBorder="1" applyAlignment="1">
      <alignment horizontal="left"/>
    </xf>
    <xf numFmtId="176" fontId="40" fillId="0" borderId="0" xfId="0" applyNumberFormat="1" applyFont="1" applyBorder="1" applyAlignment="1">
      <alignment horizontal="left" vertical="center"/>
    </xf>
    <xf numFmtId="0" fontId="5" fillId="0" borderId="6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15" xfId="0" applyFont="1" applyBorder="1" applyAlignment="1">
      <alignment horizontal="right"/>
    </xf>
    <xf numFmtId="0" fontId="5" fillId="0" borderId="19" xfId="0" applyFont="1" applyBorder="1" applyAlignment="1">
      <alignment horizontal="right"/>
    </xf>
    <xf numFmtId="176" fontId="6" fillId="0" borderId="20" xfId="0" applyNumberFormat="1" applyFont="1" applyBorder="1" applyAlignment="1">
      <alignment horizontal="right"/>
    </xf>
    <xf numFmtId="0" fontId="16" fillId="0" borderId="8" xfId="0" applyFont="1" applyBorder="1" applyAlignment="1">
      <alignment horizontal="right"/>
    </xf>
    <xf numFmtId="0" fontId="16" fillId="0" borderId="6" xfId="0" applyFont="1" applyBorder="1" applyAlignment="1">
      <alignment horizontal="right"/>
    </xf>
    <xf numFmtId="0" fontId="16" fillId="0" borderId="21" xfId="0" applyFont="1" applyFill="1" applyBorder="1" applyAlignment="1">
      <alignment horizontal="right"/>
    </xf>
    <xf numFmtId="0" fontId="16" fillId="0" borderId="2" xfId="0" applyFont="1" applyBorder="1" applyAlignment="1">
      <alignment horizontal="right"/>
    </xf>
    <xf numFmtId="0" fontId="16" fillId="0" borderId="14" xfId="0" applyFont="1" applyFill="1" applyBorder="1" applyAlignment="1">
      <alignment horizontal="right"/>
    </xf>
    <xf numFmtId="177" fontId="16" fillId="0" borderId="14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right"/>
    </xf>
    <xf numFmtId="177" fontId="16" fillId="0" borderId="12" xfId="0" applyNumberFormat="1" applyFont="1" applyFill="1" applyBorder="1" applyAlignment="1">
      <alignment horizontal="right"/>
    </xf>
    <xf numFmtId="0" fontId="16" fillId="0" borderId="10" xfId="0" applyFont="1" applyFill="1" applyBorder="1" applyAlignment="1">
      <alignment horizontal="right"/>
    </xf>
    <xf numFmtId="0" fontId="16" fillId="0" borderId="21" xfId="0" applyNumberFormat="1" applyFont="1" applyFill="1" applyBorder="1" applyAlignment="1">
      <alignment horizontal="right"/>
    </xf>
    <xf numFmtId="176" fontId="25" fillId="0" borderId="21" xfId="0" applyNumberFormat="1" applyFont="1" applyFill="1" applyBorder="1" applyAlignment="1">
      <alignment horizontal="right"/>
    </xf>
    <xf numFmtId="0" fontId="5" fillId="0" borderId="22" xfId="0" applyFont="1" applyBorder="1" applyAlignment="1">
      <alignment horizontal="right"/>
    </xf>
    <xf numFmtId="0" fontId="5" fillId="0" borderId="23" xfId="0" applyFont="1" applyBorder="1" applyAlignment="1">
      <alignment horizontal="right"/>
    </xf>
    <xf numFmtId="176" fontId="5" fillId="0" borderId="15" xfId="0" applyNumberFormat="1" applyFont="1" applyBorder="1" applyAlignment="1">
      <alignment horizontal="right"/>
    </xf>
    <xf numFmtId="176" fontId="5" fillId="0" borderId="24" xfId="0" applyNumberFormat="1" applyFont="1" applyBorder="1" applyAlignment="1">
      <alignment horizontal="right"/>
    </xf>
    <xf numFmtId="0" fontId="5" fillId="0" borderId="24" xfId="0" applyFont="1" applyBorder="1" applyAlignment="1">
      <alignment horizontal="right"/>
    </xf>
    <xf numFmtId="0" fontId="6" fillId="0" borderId="24" xfId="0" applyFont="1" applyBorder="1" applyAlignment="1">
      <alignment horizontal="right"/>
    </xf>
    <xf numFmtId="176" fontId="5" fillId="0" borderId="24" xfId="0" applyNumberFormat="1" applyFont="1" applyBorder="1" applyAlignment="1">
      <alignment horizontal="right" vertical="center"/>
    </xf>
    <xf numFmtId="0" fontId="6" fillId="0" borderId="24" xfId="0" applyFont="1" applyBorder="1" applyAlignment="1">
      <alignment horizontal="right" vertical="center"/>
    </xf>
    <xf numFmtId="2" fontId="6" fillId="0" borderId="24" xfId="0" applyNumberFormat="1" applyFont="1" applyBorder="1" applyAlignment="1">
      <alignment horizontal="right" vertical="center"/>
    </xf>
    <xf numFmtId="0" fontId="5" fillId="0" borderId="24" xfId="0" applyFont="1" applyBorder="1" applyAlignment="1">
      <alignment horizontal="right" vertical="center"/>
    </xf>
    <xf numFmtId="0" fontId="5" fillId="0" borderId="19" xfId="0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1" fontId="5" fillId="0" borderId="4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176" fontId="38" fillId="0" borderId="4" xfId="0" applyNumberFormat="1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176" fontId="5" fillId="0" borderId="11" xfId="0" applyNumberFormat="1" applyFont="1" applyBorder="1" applyAlignment="1">
      <alignment horizontal="center"/>
    </xf>
    <xf numFmtId="1" fontId="5" fillId="0" borderId="11" xfId="0" applyNumberFormat="1" applyFont="1" applyBorder="1" applyAlignment="1">
      <alignment horizontal="center"/>
    </xf>
    <xf numFmtId="2" fontId="6" fillId="0" borderId="11" xfId="0" applyNumberFormat="1" applyFont="1" applyBorder="1" applyAlignment="1">
      <alignment horizontal="center"/>
    </xf>
    <xf numFmtId="176" fontId="6" fillId="0" borderId="11" xfId="0" applyNumberFormat="1" applyFont="1" applyBorder="1" applyAlignment="1">
      <alignment horizontal="center"/>
    </xf>
    <xf numFmtId="0" fontId="5" fillId="0" borderId="11" xfId="0" applyNumberFormat="1" applyFont="1" applyBorder="1" applyAlignment="1">
      <alignment horizontal="center"/>
    </xf>
    <xf numFmtId="0" fontId="5" fillId="0" borderId="6" xfId="0" applyFont="1" applyBorder="1" applyAlignment="1">
      <alignment horizontal="right" vertical="center"/>
    </xf>
    <xf numFmtId="0" fontId="5" fillId="0" borderId="15" xfId="0" applyFont="1" applyBorder="1" applyAlignment="1">
      <alignment horizontal="left"/>
    </xf>
    <xf numFmtId="0" fontId="5" fillId="0" borderId="19" xfId="0" applyFont="1" applyBorder="1" applyAlignment="1">
      <alignment horizontal="left"/>
    </xf>
    <xf numFmtId="176" fontId="6" fillId="0" borderId="24" xfId="0" applyNumberFormat="1" applyFont="1" applyBorder="1" applyAlignment="1">
      <alignment horizontal="right" vertical="center"/>
    </xf>
    <xf numFmtId="176" fontId="5" fillId="0" borderId="22" xfId="0" applyNumberFormat="1" applyFont="1" applyBorder="1" applyAlignment="1">
      <alignment horizontal="right"/>
    </xf>
    <xf numFmtId="176" fontId="5" fillId="0" borderId="25" xfId="0" applyNumberFormat="1" applyFont="1" applyBorder="1" applyAlignment="1">
      <alignment horizontal="right"/>
    </xf>
    <xf numFmtId="0" fontId="5" fillId="0" borderId="25" xfId="0" applyFont="1" applyBorder="1" applyAlignment="1">
      <alignment horizontal="right"/>
    </xf>
    <xf numFmtId="0" fontId="21" fillId="0" borderId="25" xfId="0" applyFont="1" applyBorder="1" applyAlignment="1">
      <alignment horizontal="right"/>
    </xf>
    <xf numFmtId="0" fontId="6" fillId="0" borderId="25" xfId="0" applyFont="1" applyBorder="1" applyAlignment="1">
      <alignment horizontal="right"/>
    </xf>
    <xf numFmtId="0" fontId="6" fillId="0" borderId="25" xfId="0" applyFont="1" applyBorder="1" applyAlignment="1">
      <alignment horizontal="right" vertical="center"/>
    </xf>
    <xf numFmtId="176" fontId="5" fillId="0" borderId="25" xfId="0" applyNumberFormat="1" applyFont="1" applyBorder="1" applyAlignment="1">
      <alignment horizontal="right" vertical="center"/>
    </xf>
    <xf numFmtId="2" fontId="6" fillId="0" borderId="25" xfId="0" applyNumberFormat="1" applyFont="1" applyBorder="1" applyAlignment="1">
      <alignment horizontal="right" vertical="center"/>
    </xf>
    <xf numFmtId="0" fontId="5" fillId="0" borderId="25" xfId="0" applyFont="1" applyBorder="1" applyAlignment="1">
      <alignment horizontal="right" vertical="center"/>
    </xf>
    <xf numFmtId="0" fontId="5" fillId="0" borderId="23" xfId="0" applyFont="1" applyBorder="1" applyAlignment="1">
      <alignment horizontal="right" vertical="center"/>
    </xf>
    <xf numFmtId="0" fontId="5" fillId="0" borderId="24" xfId="0" applyNumberFormat="1" applyFont="1" applyBorder="1" applyAlignment="1">
      <alignment horizontal="right"/>
    </xf>
    <xf numFmtId="0" fontId="19" fillId="0" borderId="18" xfId="0" applyFont="1" applyBorder="1" applyAlignment="1">
      <alignment horizontal="right"/>
    </xf>
    <xf numFmtId="0" fontId="19" fillId="0" borderId="16" xfId="0" applyFont="1" applyBorder="1" applyAlignment="1">
      <alignment horizontal="right"/>
    </xf>
    <xf numFmtId="0" fontId="5" fillId="0" borderId="16" xfId="0" applyFont="1" applyBorder="1" applyAlignment="1">
      <alignment horizontal="right"/>
    </xf>
    <xf numFmtId="0" fontId="5" fillId="0" borderId="16" xfId="0" applyFont="1" applyBorder="1" applyAlignment="1">
      <alignment horizontal="right" vertical="center"/>
    </xf>
    <xf numFmtId="0" fontId="6" fillId="0" borderId="16" xfId="0" applyFont="1" applyBorder="1" applyAlignment="1">
      <alignment horizontal="right" vertical="center"/>
    </xf>
    <xf numFmtId="1" fontId="6" fillId="0" borderId="16" xfId="0" applyNumberFormat="1" applyFont="1" applyBorder="1" applyAlignment="1">
      <alignment horizontal="right" vertical="center"/>
    </xf>
    <xf numFmtId="2" fontId="6" fillId="0" borderId="16" xfId="0" applyNumberFormat="1" applyFont="1" applyBorder="1" applyAlignment="1">
      <alignment horizontal="right" vertical="center"/>
    </xf>
    <xf numFmtId="176" fontId="21" fillId="0" borderId="17" xfId="0" applyNumberFormat="1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16" fillId="0" borderId="15" xfId="0" applyFont="1" applyBorder="1" applyAlignment="1">
      <alignment horizontal="right"/>
    </xf>
    <xf numFmtId="1" fontId="46" fillId="0" borderId="16" xfId="0" applyNumberFormat="1" applyFont="1" applyBorder="1" applyAlignment="1">
      <alignment horizontal="right"/>
    </xf>
    <xf numFmtId="0" fontId="16" fillId="0" borderId="16" xfId="0" applyFont="1" applyBorder="1" applyAlignment="1">
      <alignment horizontal="right"/>
    </xf>
    <xf numFmtId="176" fontId="21" fillId="0" borderId="20" xfId="0" applyNumberFormat="1" applyFont="1" applyBorder="1" applyAlignment="1">
      <alignment horizontal="right"/>
    </xf>
    <xf numFmtId="1" fontId="2" fillId="0" borderId="18" xfId="0" applyNumberFormat="1" applyFont="1" applyBorder="1" applyAlignment="1">
      <alignment horizontal="right"/>
    </xf>
    <xf numFmtId="1" fontId="2" fillId="0" borderId="16" xfId="0" applyNumberFormat="1" applyFont="1" applyBorder="1" applyAlignment="1">
      <alignment horizontal="right"/>
    </xf>
    <xf numFmtId="0" fontId="5" fillId="0" borderId="26" xfId="0" applyFont="1" applyBorder="1" applyAlignment="1">
      <alignment horizontal="right" vertical="center"/>
    </xf>
    <xf numFmtId="0" fontId="16" fillId="0" borderId="24" xfId="0" applyFont="1" applyFill="1" applyBorder="1" applyAlignment="1">
      <alignment horizontal="right"/>
    </xf>
    <xf numFmtId="0" fontId="16" fillId="0" borderId="16" xfId="0" applyFont="1" applyFill="1" applyBorder="1" applyAlignment="1">
      <alignment horizontal="right"/>
    </xf>
    <xf numFmtId="0" fontId="2" fillId="0" borderId="18" xfId="0" applyFont="1" applyBorder="1"/>
    <xf numFmtId="0" fontId="2" fillId="0" borderId="16" xfId="0" applyFont="1" applyBorder="1"/>
    <xf numFmtId="176" fontId="5" fillId="0" borderId="16" xfId="0" applyNumberFormat="1" applyFont="1" applyBorder="1" applyAlignment="1">
      <alignment horizontal="right"/>
    </xf>
    <xf numFmtId="0" fontId="6" fillId="0" borderId="18" xfId="0" applyFont="1" applyBorder="1" applyAlignment="1">
      <alignment horizontal="right"/>
    </xf>
    <xf numFmtId="0" fontId="23" fillId="0" borderId="16" xfId="0" applyFont="1" applyBorder="1" applyAlignment="1">
      <alignment horizontal="right"/>
    </xf>
    <xf numFmtId="2" fontId="5" fillId="0" borderId="16" xfId="0" applyNumberFormat="1" applyFont="1" applyBorder="1" applyAlignment="1">
      <alignment horizontal="right"/>
    </xf>
    <xf numFmtId="0" fontId="16" fillId="0" borderId="16" xfId="0" applyNumberFormat="1" applyFont="1" applyBorder="1" applyAlignment="1">
      <alignment horizontal="right"/>
    </xf>
    <xf numFmtId="0" fontId="5" fillId="0" borderId="18" xfId="0" applyFont="1" applyFill="1" applyBorder="1" applyAlignment="1">
      <alignment horizontal="right"/>
    </xf>
    <xf numFmtId="176" fontId="21" fillId="0" borderId="16" xfId="0" applyNumberFormat="1" applyFont="1" applyBorder="1" applyAlignment="1">
      <alignment horizontal="right"/>
    </xf>
    <xf numFmtId="176" fontId="22" fillId="0" borderId="16" xfId="0" applyNumberFormat="1" applyFont="1" applyBorder="1" applyAlignment="1">
      <alignment horizontal="right" vertical="center"/>
    </xf>
    <xf numFmtId="0" fontId="16" fillId="0" borderId="20" xfId="0" applyFont="1" applyFill="1" applyBorder="1" applyAlignment="1">
      <alignment horizontal="right"/>
    </xf>
    <xf numFmtId="176" fontId="5" fillId="0" borderId="16" xfId="0" applyNumberFormat="1" applyFont="1" applyFill="1" applyBorder="1" applyAlignment="1">
      <alignment horizontal="left"/>
    </xf>
    <xf numFmtId="49" fontId="21" fillId="0" borderId="16" xfId="0" applyNumberFormat="1" applyFont="1" applyFill="1" applyBorder="1" applyAlignment="1">
      <alignment horizontal="right"/>
    </xf>
    <xf numFmtId="176" fontId="5" fillId="0" borderId="16" xfId="0" applyNumberFormat="1" applyFont="1" applyFill="1" applyBorder="1" applyAlignment="1">
      <alignment horizontal="right"/>
    </xf>
    <xf numFmtId="2" fontId="5" fillId="0" borderId="16" xfId="0" applyNumberFormat="1" applyFont="1" applyFill="1" applyBorder="1" applyAlignment="1">
      <alignment horizontal="right"/>
    </xf>
    <xf numFmtId="0" fontId="21" fillId="0" borderId="16" xfId="0" applyFont="1" applyFill="1" applyBorder="1" applyAlignment="1">
      <alignment horizontal="right"/>
    </xf>
    <xf numFmtId="176" fontId="5" fillId="0" borderId="16" xfId="0" applyNumberFormat="1" applyFont="1" applyFill="1" applyBorder="1" applyAlignment="1">
      <alignment horizontal="right" vertical="center"/>
    </xf>
    <xf numFmtId="0" fontId="6" fillId="0" borderId="16" xfId="0" applyFont="1" applyFill="1" applyBorder="1" applyAlignment="1">
      <alignment horizontal="right" vertical="center"/>
    </xf>
    <xf numFmtId="2" fontId="5" fillId="0" borderId="16" xfId="0" applyNumberFormat="1" applyFont="1" applyFill="1" applyBorder="1" applyAlignment="1">
      <alignment horizontal="right" vertical="center"/>
    </xf>
    <xf numFmtId="176" fontId="6" fillId="0" borderId="16" xfId="0" applyNumberFormat="1" applyFont="1" applyFill="1" applyBorder="1" applyAlignment="1">
      <alignment horizontal="right" vertical="center"/>
    </xf>
    <xf numFmtId="2" fontId="6" fillId="0" borderId="16" xfId="0" applyNumberFormat="1" applyFont="1" applyFill="1" applyBorder="1" applyAlignment="1">
      <alignment horizontal="right" vertical="center"/>
    </xf>
    <xf numFmtId="0" fontId="5" fillId="0" borderId="16" xfId="0" applyFont="1" applyFill="1" applyBorder="1" applyAlignment="1">
      <alignment horizontal="right" vertical="center"/>
    </xf>
    <xf numFmtId="0" fontId="6" fillId="0" borderId="16" xfId="0" applyFont="1" applyBorder="1" applyAlignment="1">
      <alignment horizontal="right"/>
    </xf>
    <xf numFmtId="1" fontId="5" fillId="0" borderId="24" xfId="0" applyNumberFormat="1" applyFont="1" applyBorder="1" applyAlignment="1">
      <alignment horizontal="right" vertical="center"/>
    </xf>
    <xf numFmtId="0" fontId="6" fillId="0" borderId="18" xfId="0" applyFont="1" applyFill="1" applyBorder="1" applyAlignment="1">
      <alignment horizontal="right"/>
    </xf>
    <xf numFmtId="0" fontId="25" fillId="0" borderId="26" xfId="0" applyFont="1" applyFill="1" applyBorder="1"/>
    <xf numFmtId="176" fontId="21" fillId="0" borderId="16" xfId="0" applyNumberFormat="1" applyFont="1" applyFill="1" applyBorder="1" applyAlignment="1">
      <alignment horizontal="right"/>
    </xf>
    <xf numFmtId="0" fontId="2" fillId="0" borderId="16" xfId="0" applyFont="1" applyFill="1" applyBorder="1" applyAlignment="1">
      <alignment horizontal="right"/>
    </xf>
    <xf numFmtId="0" fontId="16" fillId="0" borderId="26" xfId="0" applyFont="1" applyFill="1" applyBorder="1"/>
    <xf numFmtId="176" fontId="2" fillId="0" borderId="18" xfId="0" applyNumberFormat="1" applyFont="1" applyFill="1" applyBorder="1" applyAlignment="1">
      <alignment horizontal="right"/>
    </xf>
    <xf numFmtId="0" fontId="2" fillId="0" borderId="18" xfId="0" applyFont="1" applyFill="1" applyBorder="1" applyAlignment="1">
      <alignment horizontal="right"/>
    </xf>
    <xf numFmtId="49" fontId="2" fillId="0" borderId="16" xfId="0" applyNumberFormat="1" applyFont="1" applyFill="1" applyBorder="1" applyAlignment="1">
      <alignment horizontal="right"/>
    </xf>
    <xf numFmtId="0" fontId="16" fillId="0" borderId="25" xfId="0" applyFont="1" applyFill="1" applyBorder="1" applyAlignment="1">
      <alignment horizontal="right"/>
    </xf>
    <xf numFmtId="177" fontId="16" fillId="0" borderId="25" xfId="0" applyNumberFormat="1" applyFont="1" applyFill="1" applyBorder="1" applyAlignment="1">
      <alignment horizontal="right"/>
    </xf>
    <xf numFmtId="0" fontId="2" fillId="0" borderId="16" xfId="0" applyFont="1" applyFill="1" applyBorder="1"/>
    <xf numFmtId="2" fontId="5" fillId="0" borderId="12" xfId="0" applyNumberFormat="1" applyFont="1" applyFill="1" applyBorder="1" applyAlignment="1">
      <alignment horizontal="right"/>
    </xf>
    <xf numFmtId="176" fontId="5" fillId="0" borderId="15" xfId="0" applyNumberFormat="1" applyFont="1" applyFill="1" applyBorder="1" applyAlignment="1">
      <alignment horizontal="right"/>
    </xf>
    <xf numFmtId="0" fontId="5" fillId="0" borderId="27" xfId="0" applyFont="1" applyBorder="1" applyAlignment="1">
      <alignment horizontal="left"/>
    </xf>
    <xf numFmtId="0" fontId="5" fillId="0" borderId="27" xfId="0" applyFont="1" applyBorder="1"/>
    <xf numFmtId="0" fontId="5" fillId="0" borderId="27" xfId="0" applyFont="1" applyBorder="1" applyAlignment="1">
      <alignment horizontal="center"/>
    </xf>
    <xf numFmtId="176" fontId="21" fillId="0" borderId="27" xfId="0" applyNumberFormat="1" applyFont="1" applyBorder="1" applyAlignment="1">
      <alignment horizontal="center"/>
    </xf>
    <xf numFmtId="176" fontId="5" fillId="0" borderId="27" xfId="0" applyNumberFormat="1" applyFont="1" applyBorder="1" applyAlignment="1">
      <alignment horizontal="center"/>
    </xf>
    <xf numFmtId="0" fontId="21" fillId="0" borderId="27" xfId="0" applyFont="1" applyBorder="1"/>
    <xf numFmtId="0" fontId="5" fillId="0" borderId="27" xfId="0" applyFont="1" applyBorder="1" applyAlignment="1">
      <alignment horizontal="right"/>
    </xf>
    <xf numFmtId="0" fontId="6" fillId="0" borderId="27" xfId="0" applyFont="1" applyBorder="1" applyAlignment="1">
      <alignment horizontal="center"/>
    </xf>
    <xf numFmtId="1" fontId="6" fillId="0" borderId="27" xfId="0" applyNumberFormat="1" applyFont="1" applyBorder="1" applyAlignment="1">
      <alignment horizontal="center"/>
    </xf>
    <xf numFmtId="2" fontId="6" fillId="0" borderId="27" xfId="0" applyNumberFormat="1" applyFont="1" applyBorder="1" applyAlignment="1">
      <alignment horizontal="center"/>
    </xf>
    <xf numFmtId="0" fontId="18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right"/>
    </xf>
    <xf numFmtId="0" fontId="5" fillId="0" borderId="30" xfId="0" applyFont="1" applyBorder="1" applyAlignment="1">
      <alignment horizontal="left"/>
    </xf>
    <xf numFmtId="176" fontId="5" fillId="0" borderId="31" xfId="0" applyNumberFormat="1" applyFont="1" applyBorder="1" applyAlignment="1">
      <alignment horizontal="right"/>
    </xf>
    <xf numFmtId="0" fontId="5" fillId="0" borderId="32" xfId="0" applyFont="1" applyBorder="1" applyAlignment="1">
      <alignment horizontal="left"/>
    </xf>
    <xf numFmtId="176" fontId="5" fillId="0" borderId="33" xfId="0" applyNumberFormat="1" applyFont="1" applyBorder="1" applyAlignment="1">
      <alignment horizontal="right"/>
    </xf>
    <xf numFmtId="0" fontId="2" fillId="0" borderId="29" xfId="0" applyFont="1" applyBorder="1" applyAlignment="1">
      <alignment horizontal="right"/>
    </xf>
    <xf numFmtId="0" fontId="5" fillId="0" borderId="34" xfId="0" applyFont="1" applyBorder="1" applyAlignment="1">
      <alignment horizontal="left"/>
    </xf>
    <xf numFmtId="176" fontId="5" fillId="0" borderId="35" xfId="0" applyNumberFormat="1" applyFont="1" applyBorder="1" applyAlignment="1">
      <alignment horizontal="right"/>
    </xf>
    <xf numFmtId="176" fontId="5" fillId="0" borderId="36" xfId="0" applyNumberFormat="1" applyFont="1" applyBorder="1" applyAlignment="1">
      <alignment horizontal="right"/>
    </xf>
    <xf numFmtId="0" fontId="5" fillId="0" borderId="37" xfId="0" applyFont="1" applyBorder="1" applyAlignment="1">
      <alignment horizontal="left"/>
    </xf>
    <xf numFmtId="0" fontId="5" fillId="0" borderId="29" xfId="0" applyFont="1" applyBorder="1" applyAlignment="1">
      <alignment horizontal="right" vertical="center"/>
    </xf>
    <xf numFmtId="176" fontId="5" fillId="0" borderId="38" xfId="0" applyNumberFormat="1" applyFont="1" applyBorder="1" applyAlignment="1">
      <alignment horizontal="right"/>
    </xf>
    <xf numFmtId="0" fontId="2" fillId="0" borderId="29" xfId="0" applyFont="1" applyBorder="1"/>
    <xf numFmtId="176" fontId="5" fillId="0" borderId="29" xfId="0" applyNumberFormat="1" applyFont="1" applyBorder="1" applyAlignment="1">
      <alignment horizontal="right"/>
    </xf>
    <xf numFmtId="0" fontId="5" fillId="0" borderId="29" xfId="0" applyFont="1" applyFill="1" applyBorder="1" applyAlignment="1">
      <alignment horizontal="right" vertical="center"/>
    </xf>
    <xf numFmtId="0" fontId="16" fillId="0" borderId="39" xfId="0" applyFont="1" applyFill="1" applyBorder="1" applyAlignment="1">
      <alignment horizontal="right"/>
    </xf>
    <xf numFmtId="0" fontId="5" fillId="0" borderId="15" xfId="0" applyFont="1" applyBorder="1" applyAlignment="1">
      <alignment horizontal="right" vertical="center"/>
    </xf>
    <xf numFmtId="0" fontId="5" fillId="0" borderId="18" xfId="0" applyFont="1" applyBorder="1" applyAlignment="1">
      <alignment horizontal="left"/>
    </xf>
    <xf numFmtId="0" fontId="5" fillId="0" borderId="16" xfId="0" applyFont="1" applyBorder="1" applyAlignment="1">
      <alignment horizontal="left"/>
    </xf>
    <xf numFmtId="0" fontId="19" fillId="0" borderId="16" xfId="0" applyFont="1" applyBorder="1" applyAlignment="1">
      <alignment horizontal="right" vertical="center"/>
    </xf>
    <xf numFmtId="0" fontId="39" fillId="0" borderId="16" xfId="0" applyFont="1" applyBorder="1" applyAlignment="1">
      <alignment horizontal="right" vertical="center"/>
    </xf>
    <xf numFmtId="1" fontId="19" fillId="0" borderId="16" xfId="0" applyNumberFormat="1" applyFont="1" applyBorder="1" applyAlignment="1">
      <alignment horizontal="right" vertical="center"/>
    </xf>
    <xf numFmtId="2" fontId="39" fillId="0" borderId="16" xfId="0" applyNumberFormat="1" applyFont="1" applyBorder="1" applyAlignment="1">
      <alignment horizontal="right" vertical="center"/>
    </xf>
    <xf numFmtId="176" fontId="39" fillId="0" borderId="16" xfId="0" applyNumberFormat="1" applyFont="1" applyBorder="1" applyAlignment="1">
      <alignment horizontal="right" vertical="center"/>
    </xf>
    <xf numFmtId="0" fontId="39" fillId="0" borderId="16" xfId="0" applyFont="1" applyBorder="1" applyAlignment="1">
      <alignment horizontal="right"/>
    </xf>
    <xf numFmtId="0" fontId="19" fillId="0" borderId="26" xfId="0" applyFont="1" applyBorder="1" applyAlignment="1">
      <alignment horizontal="right" vertical="center"/>
    </xf>
    <xf numFmtId="0" fontId="5" fillId="0" borderId="22" xfId="0" applyFont="1" applyBorder="1" applyAlignment="1">
      <alignment horizontal="left"/>
    </xf>
    <xf numFmtId="0" fontId="5" fillId="0" borderId="23" xfId="0" applyFont="1" applyBorder="1" applyAlignment="1">
      <alignment horizontal="left"/>
    </xf>
    <xf numFmtId="0" fontId="5" fillId="0" borderId="22" xfId="0" applyFont="1" applyBorder="1" applyAlignment="1">
      <alignment horizontal="right" vertical="center"/>
    </xf>
    <xf numFmtId="1" fontId="5" fillId="0" borderId="25" xfId="0" applyNumberFormat="1" applyFont="1" applyBorder="1" applyAlignment="1">
      <alignment horizontal="right" vertical="center"/>
    </xf>
    <xf numFmtId="176" fontId="6" fillId="0" borderId="25" xfId="0" applyNumberFormat="1" applyFont="1" applyBorder="1" applyAlignment="1">
      <alignment horizontal="right" vertical="center"/>
    </xf>
    <xf numFmtId="1" fontId="5" fillId="0" borderId="16" xfId="0" applyNumberFormat="1" applyFont="1" applyBorder="1" applyAlignment="1">
      <alignment horizontal="right" vertical="center"/>
    </xf>
    <xf numFmtId="176" fontId="6" fillId="0" borderId="16" xfId="0" applyNumberFormat="1" applyFont="1" applyBorder="1" applyAlignment="1">
      <alignment horizontal="right" vertical="center"/>
    </xf>
    <xf numFmtId="176" fontId="21" fillId="0" borderId="25" xfId="0" applyNumberFormat="1" applyFont="1" applyBorder="1" applyAlignment="1">
      <alignment horizontal="right"/>
    </xf>
    <xf numFmtId="176" fontId="21" fillId="0" borderId="25" xfId="0" applyNumberFormat="1" applyFont="1" applyBorder="1" applyAlignment="1">
      <alignment horizontal="right" vertical="center"/>
    </xf>
    <xf numFmtId="0" fontId="5" fillId="0" borderId="18" xfId="0" applyFont="1" applyBorder="1" applyAlignment="1">
      <alignment horizontal="right" vertical="center"/>
    </xf>
    <xf numFmtId="0" fontId="19" fillId="0" borderId="18" xfId="0" applyFont="1" applyBorder="1" applyAlignment="1">
      <alignment horizontal="right" vertical="center"/>
    </xf>
    <xf numFmtId="0" fontId="5" fillId="0" borderId="18" xfId="0" applyFont="1" applyFill="1" applyBorder="1" applyAlignment="1">
      <alignment horizontal="left"/>
    </xf>
    <xf numFmtId="2" fontId="6" fillId="0" borderId="16" xfId="0" applyNumberFormat="1" applyFont="1" applyBorder="1" applyAlignment="1">
      <alignment horizontal="right"/>
    </xf>
    <xf numFmtId="0" fontId="6" fillId="0" borderId="26" xfId="0" applyFont="1" applyBorder="1" applyAlignment="1">
      <alignment horizontal="right" vertical="center"/>
    </xf>
    <xf numFmtId="0" fontId="19" fillId="0" borderId="16" xfId="0" applyFont="1" applyBorder="1" applyAlignment="1">
      <alignment horizontal="center"/>
    </xf>
    <xf numFmtId="2" fontId="5" fillId="0" borderId="24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2" fontId="6" fillId="0" borderId="25" xfId="0" applyNumberFormat="1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16" fillId="0" borderId="0" xfId="0" applyFont="1"/>
    <xf numFmtId="0" fontId="16" fillId="0" borderId="0" xfId="0" applyFont="1" applyBorder="1" applyAlignment="1">
      <alignment horizontal="left"/>
    </xf>
    <xf numFmtId="0" fontId="5" fillId="0" borderId="4" xfId="0" applyFont="1" applyFill="1" applyBorder="1" applyAlignment="1">
      <alignment horizontal="center"/>
    </xf>
    <xf numFmtId="0" fontId="5" fillId="0" borderId="17" xfId="0" applyFont="1" applyFill="1" applyBorder="1" applyAlignment="1">
      <alignment horizontal="center"/>
    </xf>
    <xf numFmtId="0" fontId="5" fillId="0" borderId="24" xfId="0" applyFont="1" applyFill="1" applyBorder="1" applyAlignment="1">
      <alignment horizontal="right"/>
    </xf>
    <xf numFmtId="0" fontId="5" fillId="0" borderId="12" xfId="0" applyFont="1" applyFill="1" applyBorder="1" applyAlignment="1">
      <alignment horizontal="right"/>
    </xf>
    <xf numFmtId="0" fontId="5" fillId="0" borderId="25" xfId="0" applyFont="1" applyFill="1" applyBorder="1" applyAlignment="1">
      <alignment horizontal="right"/>
    </xf>
    <xf numFmtId="0" fontId="5" fillId="0" borderId="10" xfId="0" applyFont="1" applyFill="1" applyBorder="1" applyAlignment="1">
      <alignment horizontal="right"/>
    </xf>
    <xf numFmtId="2" fontId="5" fillId="0" borderId="10" xfId="0" applyNumberFormat="1" applyFont="1" applyFill="1" applyBorder="1" applyAlignment="1">
      <alignment horizontal="right"/>
    </xf>
    <xf numFmtId="176" fontId="5" fillId="0" borderId="8" xfId="0" quotePrefix="1" applyNumberFormat="1" applyFont="1" applyFill="1" applyBorder="1" applyAlignment="1">
      <alignment horizontal="right"/>
    </xf>
    <xf numFmtId="176" fontId="5" fillId="0" borderId="8" xfId="0" applyNumberFormat="1" applyFont="1" applyFill="1" applyBorder="1" applyAlignment="1">
      <alignment horizontal="right"/>
    </xf>
    <xf numFmtId="176" fontId="5" fillId="0" borderId="6" xfId="0" quotePrefix="1" applyNumberFormat="1" applyFont="1" applyFill="1" applyBorder="1" applyAlignment="1">
      <alignment horizontal="right"/>
    </xf>
    <xf numFmtId="176" fontId="5" fillId="0" borderId="15" xfId="0" quotePrefix="1" applyNumberFormat="1" applyFont="1" applyFill="1" applyBorder="1" applyAlignment="1">
      <alignment horizontal="right"/>
    </xf>
    <xf numFmtId="176" fontId="5" fillId="0" borderId="19" xfId="0" quotePrefix="1" applyNumberFormat="1" applyFont="1" applyFill="1" applyBorder="1" applyAlignment="1">
      <alignment horizontal="right"/>
    </xf>
    <xf numFmtId="176" fontId="5" fillId="0" borderId="9" xfId="0" quotePrefix="1" applyNumberFormat="1" applyFont="1" applyFill="1" applyBorder="1" applyAlignment="1">
      <alignment horizontal="right"/>
    </xf>
    <xf numFmtId="176" fontId="5" fillId="0" borderId="6" xfId="0" applyNumberFormat="1" applyFont="1" applyFill="1" applyBorder="1" applyAlignment="1">
      <alignment horizontal="right"/>
    </xf>
    <xf numFmtId="176" fontId="6" fillId="0" borderId="15" xfId="0" applyNumberFormat="1" applyFont="1" applyFill="1" applyBorder="1" applyAlignment="1">
      <alignment horizontal="right"/>
    </xf>
    <xf numFmtId="176" fontId="6" fillId="0" borderId="8" xfId="0" applyNumberFormat="1" applyFont="1" applyFill="1" applyBorder="1" applyAlignment="1">
      <alignment horizontal="right"/>
    </xf>
    <xf numFmtId="2" fontId="5" fillId="0" borderId="15" xfId="0" applyNumberFormat="1" applyFont="1" applyFill="1" applyBorder="1" applyAlignment="1">
      <alignment horizontal="right"/>
    </xf>
    <xf numFmtId="2" fontId="5" fillId="0" borderId="8" xfId="0" applyNumberFormat="1" applyFont="1" applyFill="1" applyBorder="1" applyAlignment="1">
      <alignment horizontal="right"/>
    </xf>
    <xf numFmtId="2" fontId="5" fillId="0" borderId="40" xfId="0" applyNumberFormat="1" applyFont="1" applyFill="1" applyBorder="1" applyAlignment="1">
      <alignment horizontal="right"/>
    </xf>
    <xf numFmtId="2" fontId="5" fillId="0" borderId="24" xfId="0" applyNumberFormat="1" applyFont="1" applyFill="1" applyBorder="1" applyAlignment="1">
      <alignment horizontal="right"/>
    </xf>
    <xf numFmtId="2" fontId="5" fillId="0" borderId="41" xfId="0" applyNumberFormat="1" applyFont="1" applyFill="1" applyBorder="1" applyAlignment="1">
      <alignment horizontal="right"/>
    </xf>
    <xf numFmtId="176" fontId="5" fillId="0" borderId="22" xfId="0" quotePrefix="1" applyNumberFormat="1" applyFont="1" applyFill="1" applyBorder="1" applyAlignment="1">
      <alignment horizontal="right"/>
    </xf>
    <xf numFmtId="176" fontId="5" fillId="0" borderId="42" xfId="0" quotePrefix="1" applyNumberFormat="1" applyFont="1" applyFill="1" applyBorder="1" applyAlignment="1">
      <alignment horizontal="right"/>
    </xf>
    <xf numFmtId="176" fontId="5" fillId="0" borderId="2" xfId="0" applyNumberFormat="1" applyFont="1" applyFill="1" applyBorder="1" applyAlignment="1">
      <alignment horizontal="right"/>
    </xf>
    <xf numFmtId="176" fontId="6" fillId="0" borderId="40" xfId="0" applyNumberFormat="1" applyFont="1" applyFill="1" applyBorder="1" applyAlignment="1">
      <alignment horizontal="right"/>
    </xf>
    <xf numFmtId="0" fontId="5" fillId="0" borderId="21" xfId="0" applyFont="1" applyFill="1" applyBorder="1" applyAlignment="1">
      <alignment horizontal="right"/>
    </xf>
    <xf numFmtId="2" fontId="5" fillId="0" borderId="14" xfId="0" applyNumberFormat="1" applyFont="1" applyFill="1" applyBorder="1" applyAlignment="1">
      <alignment horizontal="right"/>
    </xf>
    <xf numFmtId="0" fontId="6" fillId="0" borderId="14" xfId="0" applyFont="1" applyFill="1" applyBorder="1" applyAlignment="1">
      <alignment horizontal="right"/>
    </xf>
    <xf numFmtId="0" fontId="6" fillId="0" borderId="10" xfId="0" applyFont="1" applyFill="1" applyBorder="1" applyAlignment="1">
      <alignment horizontal="right"/>
    </xf>
    <xf numFmtId="2" fontId="6" fillId="0" borderId="10" xfId="0" applyNumberFormat="1" applyFont="1" applyFill="1" applyBorder="1" applyAlignment="1">
      <alignment horizontal="right"/>
    </xf>
    <xf numFmtId="0" fontId="6" fillId="0" borderId="12" xfId="0" applyFont="1" applyFill="1" applyBorder="1" applyAlignment="1">
      <alignment horizontal="right"/>
    </xf>
    <xf numFmtId="2" fontId="29" fillId="0" borderId="21" xfId="0" applyNumberFormat="1" applyFont="1" applyFill="1" applyBorder="1" applyAlignment="1">
      <alignment horizontal="right"/>
    </xf>
    <xf numFmtId="0" fontId="5" fillId="0" borderId="14" xfId="0" applyFont="1" applyFill="1" applyBorder="1" applyAlignment="1">
      <alignment horizontal="right"/>
    </xf>
    <xf numFmtId="0" fontId="5" fillId="0" borderId="41" xfId="0" applyFont="1" applyFill="1" applyBorder="1" applyAlignment="1">
      <alignment horizontal="right"/>
    </xf>
    <xf numFmtId="0" fontId="5" fillId="0" borderId="43" xfId="0" applyFont="1" applyFill="1" applyBorder="1" applyAlignment="1">
      <alignment horizontal="right"/>
    </xf>
    <xf numFmtId="0" fontId="5" fillId="0" borderId="24" xfId="0" applyFont="1" applyFill="1" applyBorder="1" applyAlignment="1">
      <alignment horizontal="right" vertical="center" wrapText="1"/>
    </xf>
    <xf numFmtId="0" fontId="5" fillId="0" borderId="10" xfId="0" applyFont="1" applyFill="1" applyBorder="1" applyAlignment="1">
      <alignment horizontal="right" vertical="center" wrapText="1"/>
    </xf>
    <xf numFmtId="0" fontId="5" fillId="0" borderId="12" xfId="0" applyFont="1" applyFill="1" applyBorder="1" applyAlignment="1">
      <alignment horizontal="right" vertical="center" wrapText="1"/>
    </xf>
    <xf numFmtId="0" fontId="18" fillId="0" borderId="10" xfId="0" applyFont="1" applyFill="1" applyBorder="1" applyAlignment="1">
      <alignment horizontal="right"/>
    </xf>
    <xf numFmtId="0" fontId="5" fillId="0" borderId="2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49" fontId="6" fillId="0" borderId="5" xfId="0" applyNumberFormat="1" applyFont="1" applyFill="1" applyBorder="1" applyAlignment="1">
      <alignment horizontal="center"/>
    </xf>
    <xf numFmtId="176" fontId="5" fillId="0" borderId="4" xfId="0" applyNumberFormat="1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5" fillId="0" borderId="4" xfId="0" applyNumberFormat="1" applyFont="1" applyFill="1" applyBorder="1" applyAlignment="1">
      <alignment horizontal="center"/>
    </xf>
    <xf numFmtId="0" fontId="11" fillId="0" borderId="4" xfId="0" applyFont="1" applyFill="1" applyBorder="1" applyAlignment="1">
      <alignment horizontal="center"/>
    </xf>
    <xf numFmtId="0" fontId="12" fillId="0" borderId="4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center" vertical="center"/>
    </xf>
    <xf numFmtId="1" fontId="6" fillId="0" borderId="4" xfId="0" applyNumberFormat="1" applyFont="1" applyFill="1" applyBorder="1" applyAlignment="1">
      <alignment horizontal="center" vertical="center"/>
    </xf>
    <xf numFmtId="2" fontId="6" fillId="0" borderId="4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/>
    </xf>
    <xf numFmtId="0" fontId="16" fillId="0" borderId="5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176" fontId="6" fillId="0" borderId="6" xfId="0" applyNumberFormat="1" applyFont="1" applyFill="1" applyBorder="1" applyAlignment="1">
      <alignment horizontal="center"/>
    </xf>
    <xf numFmtId="176" fontId="6" fillId="0" borderId="7" xfId="0" applyNumberFormat="1" applyFont="1" applyFill="1" applyBorder="1" applyAlignment="1">
      <alignment horizontal="center"/>
    </xf>
    <xf numFmtId="49" fontId="6" fillId="0" borderId="17" xfId="0" applyNumberFormat="1" applyFont="1" applyFill="1" applyBorder="1" applyAlignment="1">
      <alignment horizontal="center"/>
    </xf>
    <xf numFmtId="176" fontId="5" fillId="0" borderId="17" xfId="0" applyNumberFormat="1" applyFont="1" applyFill="1" applyBorder="1" applyAlignment="1">
      <alignment horizontal="center"/>
    </xf>
    <xf numFmtId="0" fontId="11" fillId="0" borderId="17" xfId="0" applyFont="1" applyFill="1" applyBorder="1" applyAlignment="1">
      <alignment horizontal="center"/>
    </xf>
    <xf numFmtId="0" fontId="6" fillId="0" borderId="17" xfId="0" applyFont="1" applyFill="1" applyBorder="1" applyAlignment="1">
      <alignment horizontal="center"/>
    </xf>
    <xf numFmtId="0" fontId="5" fillId="0" borderId="17" xfId="0" applyNumberFormat="1" applyFont="1" applyFill="1" applyBorder="1" applyAlignment="1">
      <alignment horizontal="center"/>
    </xf>
    <xf numFmtId="0" fontId="17" fillId="0" borderId="17" xfId="0" applyFont="1" applyFill="1" applyBorder="1" applyAlignment="1">
      <alignment horizontal="center" vertical="center"/>
    </xf>
    <xf numFmtId="0" fontId="18" fillId="0" borderId="17" xfId="0" applyFont="1" applyFill="1" applyBorder="1" applyAlignment="1">
      <alignment horizontal="center" vertical="center"/>
    </xf>
    <xf numFmtId="176" fontId="5" fillId="0" borderId="17" xfId="0" applyNumberFormat="1" applyFont="1" applyFill="1" applyBorder="1" applyAlignment="1">
      <alignment horizontal="center" vertical="center"/>
    </xf>
    <xf numFmtId="1" fontId="6" fillId="0" borderId="17" xfId="0" applyNumberFormat="1" applyFont="1" applyFill="1" applyBorder="1" applyAlignment="1">
      <alignment horizontal="center" vertical="center"/>
    </xf>
    <xf numFmtId="2" fontId="6" fillId="0" borderId="17" xfId="0" applyNumberFormat="1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16" fillId="0" borderId="17" xfId="0" applyFont="1" applyFill="1" applyBorder="1" applyAlignment="1">
      <alignment horizontal="center"/>
    </xf>
    <xf numFmtId="0" fontId="5" fillId="0" borderId="17" xfId="0" applyFont="1" applyFill="1" applyBorder="1" applyAlignment="1">
      <alignment horizontal="left"/>
    </xf>
    <xf numFmtId="0" fontId="19" fillId="0" borderId="18" xfId="0" applyFont="1" applyFill="1" applyBorder="1" applyAlignment="1">
      <alignment horizontal="right"/>
    </xf>
    <xf numFmtId="0" fontId="19" fillId="0" borderId="16" xfId="0" applyFont="1" applyFill="1" applyBorder="1" applyAlignment="1">
      <alignment horizontal="right"/>
    </xf>
    <xf numFmtId="176" fontId="19" fillId="0" borderId="16" xfId="0" applyNumberFormat="1" applyFont="1" applyFill="1" applyBorder="1" applyAlignment="1">
      <alignment horizontal="right"/>
    </xf>
    <xf numFmtId="49" fontId="19" fillId="0" borderId="16" xfId="0" applyNumberFormat="1" applyFont="1" applyFill="1" applyBorder="1" applyAlignment="1">
      <alignment horizontal="right"/>
    </xf>
    <xf numFmtId="1" fontId="6" fillId="0" borderId="16" xfId="0" applyNumberFormat="1" applyFont="1" applyFill="1" applyBorder="1" applyAlignment="1">
      <alignment horizontal="right" vertical="center"/>
    </xf>
    <xf numFmtId="0" fontId="20" fillId="0" borderId="26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left"/>
    </xf>
    <xf numFmtId="0" fontId="5" fillId="0" borderId="15" xfId="0" applyFont="1" applyFill="1" applyBorder="1" applyAlignment="1">
      <alignment horizontal="right"/>
    </xf>
    <xf numFmtId="0" fontId="5" fillId="0" borderId="19" xfId="0" applyFont="1" applyFill="1" applyBorder="1" applyAlignment="1">
      <alignment horizontal="right"/>
    </xf>
    <xf numFmtId="176" fontId="6" fillId="0" borderId="19" xfId="0" applyNumberFormat="1" applyFont="1" applyFill="1" applyBorder="1" applyAlignment="1">
      <alignment horizontal="right"/>
    </xf>
    <xf numFmtId="49" fontId="6" fillId="0" borderId="20" xfId="0" applyNumberFormat="1" applyFont="1" applyFill="1" applyBorder="1" applyAlignment="1">
      <alignment horizontal="right"/>
    </xf>
    <xf numFmtId="176" fontId="5" fillId="0" borderId="24" xfId="0" applyNumberFormat="1" applyFont="1" applyFill="1" applyBorder="1" applyAlignment="1">
      <alignment horizontal="right"/>
    </xf>
    <xf numFmtId="0" fontId="6" fillId="0" borderId="24" xfId="0" applyFont="1" applyFill="1" applyBorder="1" applyAlignment="1">
      <alignment horizontal="right"/>
    </xf>
    <xf numFmtId="0" fontId="5" fillId="0" borderId="24" xfId="0" applyNumberFormat="1" applyFont="1" applyFill="1" applyBorder="1" applyAlignment="1">
      <alignment horizontal="right"/>
    </xf>
    <xf numFmtId="176" fontId="5" fillId="0" borderId="24" xfId="0" applyNumberFormat="1" applyFont="1" applyFill="1" applyBorder="1" applyAlignment="1">
      <alignment horizontal="right" vertical="center"/>
    </xf>
    <xf numFmtId="0" fontId="5" fillId="0" borderId="24" xfId="0" applyFont="1" applyFill="1" applyBorder="1" applyAlignment="1">
      <alignment horizontal="right" vertical="center"/>
    </xf>
    <xf numFmtId="0" fontId="6" fillId="0" borderId="24" xfId="0" applyFont="1" applyFill="1" applyBorder="1" applyAlignment="1">
      <alignment horizontal="right" vertical="center"/>
    </xf>
    <xf numFmtId="1" fontId="6" fillId="0" borderId="24" xfId="0" applyNumberFormat="1" applyFont="1" applyFill="1" applyBorder="1" applyAlignment="1">
      <alignment horizontal="right" vertical="center"/>
    </xf>
    <xf numFmtId="2" fontId="6" fillId="0" borderId="24" xfId="0" applyNumberFormat="1" applyFont="1" applyFill="1" applyBorder="1" applyAlignment="1">
      <alignment horizontal="right" vertical="center"/>
    </xf>
    <xf numFmtId="0" fontId="16" fillId="0" borderId="44" xfId="0" applyFont="1" applyFill="1" applyBorder="1"/>
    <xf numFmtId="0" fontId="5" fillId="0" borderId="11" xfId="0" applyFont="1" applyFill="1" applyBorder="1" applyAlignment="1">
      <alignment horizontal="left"/>
    </xf>
    <xf numFmtId="0" fontId="5" fillId="0" borderId="6" xfId="0" applyFont="1" applyFill="1" applyBorder="1" applyAlignment="1">
      <alignment horizontal="right"/>
    </xf>
    <xf numFmtId="0" fontId="5" fillId="0" borderId="7" xfId="0" applyFont="1" applyFill="1" applyBorder="1" applyAlignment="1">
      <alignment horizontal="right"/>
    </xf>
    <xf numFmtId="176" fontId="6" fillId="0" borderId="6" xfId="0" applyNumberFormat="1" applyFont="1" applyFill="1" applyBorder="1" applyAlignment="1">
      <alignment horizontal="right"/>
    </xf>
    <xf numFmtId="176" fontId="6" fillId="0" borderId="7" xfId="0" applyNumberFormat="1" applyFont="1" applyFill="1" applyBorder="1" applyAlignment="1">
      <alignment horizontal="right"/>
    </xf>
    <xf numFmtId="49" fontId="6" fillId="0" borderId="11" xfId="0" applyNumberFormat="1" applyFont="1" applyFill="1" applyBorder="1" applyAlignment="1">
      <alignment horizontal="right"/>
    </xf>
    <xf numFmtId="176" fontId="5" fillId="0" borderId="12" xfId="0" applyNumberFormat="1" applyFont="1" applyFill="1" applyBorder="1" applyAlignment="1">
      <alignment horizontal="right"/>
    </xf>
    <xf numFmtId="0" fontId="5" fillId="0" borderId="12" xfId="0" applyNumberFormat="1" applyFont="1" applyFill="1" applyBorder="1" applyAlignment="1">
      <alignment horizontal="right"/>
    </xf>
    <xf numFmtId="176" fontId="5" fillId="0" borderId="12" xfId="0" applyNumberFormat="1" applyFont="1" applyFill="1" applyBorder="1" applyAlignment="1">
      <alignment horizontal="right" vertical="center"/>
    </xf>
    <xf numFmtId="0" fontId="6" fillId="0" borderId="12" xfId="0" applyFont="1" applyFill="1" applyBorder="1" applyAlignment="1">
      <alignment horizontal="right" vertical="center"/>
    </xf>
    <xf numFmtId="1" fontId="6" fillId="0" borderId="12" xfId="0" applyNumberFormat="1" applyFont="1" applyFill="1" applyBorder="1" applyAlignment="1">
      <alignment horizontal="right" vertical="center"/>
    </xf>
    <xf numFmtId="2" fontId="6" fillId="0" borderId="12" xfId="0" applyNumberFormat="1" applyFont="1" applyFill="1" applyBorder="1" applyAlignment="1">
      <alignment horizontal="right" vertical="center"/>
    </xf>
    <xf numFmtId="0" fontId="5" fillId="0" borderId="12" xfId="0" applyFont="1" applyFill="1" applyBorder="1" applyAlignment="1">
      <alignment horizontal="right" vertical="center"/>
    </xf>
    <xf numFmtId="0" fontId="16" fillId="0" borderId="17" xfId="0" applyFont="1" applyFill="1" applyBorder="1"/>
    <xf numFmtId="176" fontId="2" fillId="0" borderId="16" xfId="0" applyNumberFormat="1" applyFont="1" applyFill="1" applyBorder="1" applyAlignment="1">
      <alignment horizontal="right"/>
    </xf>
    <xf numFmtId="2" fontId="2" fillId="0" borderId="16" xfId="0" applyNumberFormat="1" applyFont="1" applyFill="1" applyBorder="1" applyAlignment="1">
      <alignment horizontal="right"/>
    </xf>
    <xf numFmtId="0" fontId="16" fillId="0" borderId="26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5" fillId="0" borderId="22" xfId="0" applyFont="1" applyFill="1" applyBorder="1" applyAlignment="1">
      <alignment horizontal="right"/>
    </xf>
    <xf numFmtId="0" fontId="5" fillId="0" borderId="23" xfId="0" applyFont="1" applyFill="1" applyBorder="1" applyAlignment="1">
      <alignment horizontal="right"/>
    </xf>
    <xf numFmtId="176" fontId="21" fillId="0" borderId="22" xfId="0" applyNumberFormat="1" applyFont="1" applyFill="1" applyBorder="1" applyAlignment="1">
      <alignment horizontal="right"/>
    </xf>
    <xf numFmtId="176" fontId="21" fillId="0" borderId="45" xfId="0" applyNumberFormat="1" applyFont="1" applyFill="1" applyBorder="1" applyAlignment="1">
      <alignment horizontal="right"/>
    </xf>
    <xf numFmtId="49" fontId="21" fillId="0" borderId="17" xfId="0" applyNumberFormat="1" applyFont="1" applyFill="1" applyBorder="1" applyAlignment="1">
      <alignment horizontal="right"/>
    </xf>
    <xf numFmtId="176" fontId="5" fillId="0" borderId="22" xfId="0" applyNumberFormat="1" applyFont="1" applyFill="1" applyBorder="1" applyAlignment="1">
      <alignment horizontal="right"/>
    </xf>
    <xf numFmtId="176" fontId="5" fillId="0" borderId="25" xfId="0" applyNumberFormat="1" applyFont="1" applyFill="1" applyBorder="1" applyAlignment="1">
      <alignment horizontal="right"/>
    </xf>
    <xf numFmtId="0" fontId="21" fillId="0" borderId="25" xfId="0" applyFont="1" applyFill="1" applyBorder="1" applyAlignment="1">
      <alignment horizontal="right"/>
    </xf>
    <xf numFmtId="0" fontId="6" fillId="0" borderId="25" xfId="0" applyFont="1" applyFill="1" applyBorder="1" applyAlignment="1">
      <alignment horizontal="right"/>
    </xf>
    <xf numFmtId="176" fontId="5" fillId="0" borderId="25" xfId="0" applyNumberFormat="1" applyFont="1" applyFill="1" applyBorder="1" applyAlignment="1">
      <alignment horizontal="right" vertical="center"/>
    </xf>
    <xf numFmtId="0" fontId="6" fillId="0" borderId="25" xfId="0" applyFont="1" applyFill="1" applyBorder="1" applyAlignment="1">
      <alignment horizontal="right" vertical="center"/>
    </xf>
    <xf numFmtId="1" fontId="6" fillId="0" borderId="25" xfId="0" applyNumberFormat="1" applyFont="1" applyFill="1" applyBorder="1" applyAlignment="1">
      <alignment horizontal="right" vertical="center"/>
    </xf>
    <xf numFmtId="2" fontId="6" fillId="0" borderId="25" xfId="0" applyNumberFormat="1" applyFont="1" applyFill="1" applyBorder="1" applyAlignment="1">
      <alignment horizontal="right" vertical="center"/>
    </xf>
    <xf numFmtId="0" fontId="5" fillId="0" borderId="25" xfId="0" applyFont="1" applyFill="1" applyBorder="1" applyAlignment="1">
      <alignment horizontal="right" vertical="center"/>
    </xf>
    <xf numFmtId="2" fontId="5" fillId="0" borderId="25" xfId="0" applyNumberFormat="1" applyFont="1" applyFill="1" applyBorder="1" applyAlignment="1">
      <alignment horizontal="right"/>
    </xf>
    <xf numFmtId="0" fontId="16" fillId="0" borderId="26" xfId="0" applyFont="1" applyFill="1" applyBorder="1" applyAlignment="1"/>
    <xf numFmtId="0" fontId="2" fillId="0" borderId="0" xfId="0" applyFont="1" applyFill="1" applyBorder="1" applyAlignment="1"/>
    <xf numFmtId="176" fontId="5" fillId="0" borderId="19" xfId="0" applyNumberFormat="1" applyFont="1" applyFill="1" applyBorder="1" applyAlignment="1">
      <alignment horizontal="right"/>
    </xf>
    <xf numFmtId="1" fontId="6" fillId="0" borderId="46" xfId="0" applyNumberFormat="1" applyFont="1" applyFill="1" applyBorder="1" applyAlignment="1">
      <alignment horizontal="right"/>
    </xf>
    <xf numFmtId="176" fontId="22" fillId="0" borderId="15" xfId="0" applyNumberFormat="1" applyFont="1" applyFill="1" applyBorder="1" applyAlignment="1">
      <alignment horizontal="right"/>
    </xf>
    <xf numFmtId="2" fontId="6" fillId="0" borderId="24" xfId="0" applyNumberFormat="1" applyFont="1" applyFill="1" applyBorder="1" applyAlignment="1">
      <alignment horizontal="right"/>
    </xf>
    <xf numFmtId="1" fontId="23" fillId="0" borderId="24" xfId="0" applyNumberFormat="1" applyFont="1" applyFill="1" applyBorder="1" applyAlignment="1">
      <alignment horizontal="right" vertical="center"/>
    </xf>
    <xf numFmtId="1" fontId="5" fillId="0" borderId="47" xfId="0" quotePrefix="1" applyNumberFormat="1" applyFont="1" applyFill="1" applyBorder="1" applyAlignment="1">
      <alignment horizontal="right"/>
    </xf>
    <xf numFmtId="49" fontId="5" fillId="0" borderId="13" xfId="0" quotePrefix="1" applyNumberFormat="1" applyFont="1" applyFill="1" applyBorder="1" applyAlignment="1">
      <alignment horizontal="right"/>
    </xf>
    <xf numFmtId="176" fontId="5" fillId="0" borderId="10" xfId="0" applyNumberFormat="1" applyFont="1" applyFill="1" applyBorder="1" applyAlignment="1">
      <alignment horizontal="right"/>
    </xf>
    <xf numFmtId="0" fontId="5" fillId="0" borderId="10" xfId="0" applyNumberFormat="1" applyFont="1" applyFill="1" applyBorder="1" applyAlignment="1">
      <alignment horizontal="right"/>
    </xf>
    <xf numFmtId="176" fontId="5" fillId="0" borderId="10" xfId="0" applyNumberFormat="1" applyFont="1" applyFill="1" applyBorder="1" applyAlignment="1">
      <alignment horizontal="right" vertical="center"/>
    </xf>
    <xf numFmtId="176" fontId="5" fillId="0" borderId="10" xfId="0" quotePrefix="1" applyNumberFormat="1" applyFont="1" applyFill="1" applyBorder="1" applyAlignment="1">
      <alignment horizontal="right" vertical="center"/>
    </xf>
    <xf numFmtId="0" fontId="6" fillId="0" borderId="10" xfId="0" quotePrefix="1" applyFont="1" applyFill="1" applyBorder="1" applyAlignment="1">
      <alignment horizontal="right" vertical="center"/>
    </xf>
    <xf numFmtId="1" fontId="23" fillId="0" borderId="10" xfId="0" applyNumberFormat="1" applyFont="1" applyFill="1" applyBorder="1" applyAlignment="1">
      <alignment horizontal="right" vertical="center"/>
    </xf>
    <xf numFmtId="2" fontId="6" fillId="0" borderId="10" xfId="0" applyNumberFormat="1" applyFont="1" applyFill="1" applyBorder="1" applyAlignment="1">
      <alignment horizontal="right" vertical="center"/>
    </xf>
    <xf numFmtId="0" fontId="5" fillId="0" borderId="10" xfId="0" applyFont="1" applyFill="1" applyBorder="1" applyAlignment="1">
      <alignment horizontal="right" vertical="center"/>
    </xf>
    <xf numFmtId="0" fontId="5" fillId="0" borderId="9" xfId="0" applyFont="1" applyFill="1" applyBorder="1" applyAlignment="1">
      <alignment horizontal="right"/>
    </xf>
    <xf numFmtId="176" fontId="23" fillId="0" borderId="8" xfId="0" applyNumberFormat="1" applyFont="1" applyFill="1" applyBorder="1" applyAlignment="1">
      <alignment horizontal="right"/>
    </xf>
    <xf numFmtId="176" fontId="23" fillId="0" borderId="47" xfId="0" applyNumberFormat="1" applyFont="1" applyFill="1" applyBorder="1" applyAlignment="1">
      <alignment horizontal="right"/>
    </xf>
    <xf numFmtId="49" fontId="23" fillId="0" borderId="13" xfId="0" applyNumberFormat="1" applyFont="1" applyFill="1" applyBorder="1" applyAlignment="1">
      <alignment horizontal="right"/>
    </xf>
    <xf numFmtId="2" fontId="21" fillId="0" borderId="10" xfId="0" applyNumberFormat="1" applyFont="1" applyFill="1" applyBorder="1" applyAlignment="1">
      <alignment horizontal="right"/>
    </xf>
    <xf numFmtId="0" fontId="21" fillId="0" borderId="10" xfId="0" applyFont="1" applyFill="1" applyBorder="1" applyAlignment="1">
      <alignment horizontal="right"/>
    </xf>
    <xf numFmtId="1" fontId="6" fillId="0" borderId="10" xfId="0" applyNumberFormat="1" applyFont="1" applyFill="1" applyBorder="1" applyAlignment="1">
      <alignment horizontal="right" vertical="center"/>
    </xf>
    <xf numFmtId="1" fontId="6" fillId="0" borderId="47" xfId="0" applyNumberFormat="1" applyFont="1" applyFill="1" applyBorder="1" applyAlignment="1">
      <alignment horizontal="right"/>
    </xf>
    <xf numFmtId="49" fontId="6" fillId="0" borderId="13" xfId="0" applyNumberFormat="1" applyFont="1" applyFill="1" applyBorder="1" applyAlignment="1">
      <alignment horizontal="right"/>
    </xf>
    <xf numFmtId="176" fontId="5" fillId="0" borderId="7" xfId="0" quotePrefix="1" applyNumberFormat="1" applyFont="1" applyFill="1" applyBorder="1" applyAlignment="1">
      <alignment horizontal="right"/>
    </xf>
    <xf numFmtId="1" fontId="6" fillId="0" borderId="48" xfId="0" applyNumberFormat="1" applyFont="1" applyFill="1" applyBorder="1" applyAlignment="1">
      <alignment horizontal="right"/>
    </xf>
    <xf numFmtId="2" fontId="6" fillId="0" borderId="12" xfId="0" applyNumberFormat="1" applyFont="1" applyFill="1" applyBorder="1" applyAlignment="1">
      <alignment horizontal="right"/>
    </xf>
    <xf numFmtId="0" fontId="21" fillId="0" borderId="12" xfId="0" applyFont="1" applyFill="1" applyBorder="1" applyAlignment="1">
      <alignment horizontal="right"/>
    </xf>
    <xf numFmtId="176" fontId="5" fillId="0" borderId="12" xfId="0" quotePrefix="1" applyNumberFormat="1" applyFont="1" applyFill="1" applyBorder="1" applyAlignment="1">
      <alignment horizontal="right" vertical="center"/>
    </xf>
    <xf numFmtId="0" fontId="6" fillId="0" borderId="12" xfId="0" quotePrefix="1" applyFont="1" applyFill="1" applyBorder="1" applyAlignment="1">
      <alignment horizontal="right" vertical="center"/>
    </xf>
    <xf numFmtId="176" fontId="5" fillId="0" borderId="23" xfId="0" applyNumberFormat="1" applyFont="1" applyFill="1" applyBorder="1" applyAlignment="1">
      <alignment horizontal="right"/>
    </xf>
    <xf numFmtId="2" fontId="6" fillId="0" borderId="22" xfId="0" applyNumberFormat="1" applyFont="1" applyFill="1" applyBorder="1" applyAlignment="1">
      <alignment horizontal="right"/>
    </xf>
    <xf numFmtId="2" fontId="6" fillId="0" borderId="45" xfId="0" applyNumberFormat="1" applyFont="1" applyFill="1" applyBorder="1" applyAlignment="1">
      <alignment horizontal="right"/>
    </xf>
    <xf numFmtId="49" fontId="6" fillId="0" borderId="17" xfId="0" applyNumberFormat="1" applyFont="1" applyFill="1" applyBorder="1" applyAlignment="1">
      <alignment horizontal="right"/>
    </xf>
    <xf numFmtId="176" fontId="6" fillId="0" borderId="22" xfId="0" applyNumberFormat="1" applyFont="1" applyFill="1" applyBorder="1" applyAlignment="1">
      <alignment horizontal="right"/>
    </xf>
    <xf numFmtId="2" fontId="6" fillId="0" borderId="25" xfId="0" applyNumberFormat="1" applyFont="1" applyFill="1" applyBorder="1" applyAlignment="1">
      <alignment horizontal="right"/>
    </xf>
    <xf numFmtId="177" fontId="5" fillId="0" borderId="25" xfId="0" applyNumberFormat="1" applyFont="1" applyFill="1" applyBorder="1" applyAlignment="1">
      <alignment horizontal="right"/>
    </xf>
    <xf numFmtId="0" fontId="5" fillId="0" borderId="25" xfId="0" applyNumberFormat="1" applyFont="1" applyFill="1" applyBorder="1" applyAlignment="1">
      <alignment horizontal="right"/>
    </xf>
    <xf numFmtId="176" fontId="6" fillId="0" borderId="25" xfId="0" applyNumberFormat="1" applyFont="1" applyFill="1" applyBorder="1" applyAlignment="1">
      <alignment horizontal="right" vertical="center"/>
    </xf>
    <xf numFmtId="1" fontId="5" fillId="0" borderId="25" xfId="0" applyNumberFormat="1" applyFont="1" applyFill="1" applyBorder="1" applyAlignment="1">
      <alignment horizontal="right" vertical="center"/>
    </xf>
    <xf numFmtId="0" fontId="5" fillId="0" borderId="23" xfId="0" applyFont="1" applyFill="1" applyBorder="1" applyAlignment="1">
      <alignment horizontal="right" vertical="center"/>
    </xf>
    <xf numFmtId="0" fontId="16" fillId="0" borderId="1" xfId="0" applyFont="1" applyFill="1" applyBorder="1"/>
    <xf numFmtId="176" fontId="24" fillId="0" borderId="16" xfId="0" applyNumberFormat="1" applyFont="1" applyFill="1" applyBorder="1" applyAlignment="1">
      <alignment horizontal="right"/>
    </xf>
    <xf numFmtId="1" fontId="24" fillId="0" borderId="16" xfId="0" applyNumberFormat="1" applyFont="1" applyFill="1" applyBorder="1" applyAlignment="1">
      <alignment horizontal="right"/>
    </xf>
    <xf numFmtId="49" fontId="24" fillId="0" borderId="16" xfId="0" applyNumberFormat="1" applyFont="1" applyFill="1" applyBorder="1" applyAlignment="1">
      <alignment horizontal="right"/>
    </xf>
    <xf numFmtId="176" fontId="5" fillId="0" borderId="24" xfId="0" quotePrefix="1" applyNumberFormat="1" applyFont="1" applyFill="1" applyBorder="1" applyAlignment="1">
      <alignment horizontal="right" vertical="center"/>
    </xf>
    <xf numFmtId="0" fontId="6" fillId="0" borderId="24" xfId="0" quotePrefix="1" applyFont="1" applyFill="1" applyBorder="1" applyAlignment="1">
      <alignment horizontal="right" vertical="center"/>
    </xf>
    <xf numFmtId="176" fontId="6" fillId="0" borderId="10" xfId="0" applyNumberFormat="1" applyFont="1" applyFill="1" applyBorder="1" applyAlignment="1">
      <alignment horizontal="right"/>
    </xf>
    <xf numFmtId="1" fontId="6" fillId="0" borderId="10" xfId="0" quotePrefix="1" applyNumberFormat="1" applyFont="1" applyFill="1" applyBorder="1" applyAlignment="1">
      <alignment horizontal="right" vertical="center"/>
    </xf>
    <xf numFmtId="0" fontId="5" fillId="0" borderId="13" xfId="0" applyFont="1" applyFill="1" applyBorder="1" applyAlignment="1">
      <alignment horizontal="left"/>
    </xf>
    <xf numFmtId="176" fontId="22" fillId="0" borderId="10" xfId="0" applyNumberFormat="1" applyFont="1" applyFill="1" applyBorder="1" applyAlignment="1">
      <alignment horizontal="right" vertical="center"/>
    </xf>
    <xf numFmtId="176" fontId="22" fillId="0" borderId="10" xfId="0" quotePrefix="1" applyNumberFormat="1" applyFont="1" applyFill="1" applyBorder="1" applyAlignment="1">
      <alignment horizontal="right" vertical="center"/>
    </xf>
    <xf numFmtId="0" fontId="22" fillId="0" borderId="10" xfId="0" quotePrefix="1" applyFont="1" applyFill="1" applyBorder="1" applyAlignment="1">
      <alignment horizontal="right" vertical="center"/>
    </xf>
    <xf numFmtId="176" fontId="6" fillId="0" borderId="10" xfId="0" applyNumberFormat="1" applyFont="1" applyFill="1" applyBorder="1" applyAlignment="1">
      <alignment horizontal="right" vertical="center"/>
    </xf>
    <xf numFmtId="1" fontId="22" fillId="0" borderId="10" xfId="0" applyNumberFormat="1" applyFont="1" applyFill="1" applyBorder="1" applyAlignment="1">
      <alignment horizontal="right" vertical="center"/>
    </xf>
    <xf numFmtId="0" fontId="5" fillId="0" borderId="7" xfId="0" quotePrefix="1" applyFont="1" applyFill="1" applyBorder="1" applyAlignment="1">
      <alignment horizontal="right"/>
    </xf>
    <xf numFmtId="176" fontId="21" fillId="0" borderId="6" xfId="0" applyNumberFormat="1" applyFont="1" applyFill="1" applyBorder="1" applyAlignment="1">
      <alignment horizontal="right"/>
    </xf>
    <xf numFmtId="176" fontId="21" fillId="0" borderId="48" xfId="0" applyNumberFormat="1" applyFont="1" applyFill="1" applyBorder="1" applyAlignment="1">
      <alignment horizontal="right"/>
    </xf>
    <xf numFmtId="49" fontId="21" fillId="0" borderId="11" xfId="0" applyNumberFormat="1" applyFont="1" applyFill="1" applyBorder="1" applyAlignment="1">
      <alignment horizontal="right"/>
    </xf>
    <xf numFmtId="2" fontId="21" fillId="0" borderId="12" xfId="0" applyNumberFormat="1" applyFont="1" applyFill="1" applyBorder="1" applyAlignment="1">
      <alignment horizontal="right"/>
    </xf>
    <xf numFmtId="176" fontId="21" fillId="0" borderId="15" xfId="0" applyNumberFormat="1" applyFont="1" applyFill="1" applyBorder="1" applyAlignment="1">
      <alignment horizontal="right"/>
    </xf>
    <xf numFmtId="176" fontId="21" fillId="0" borderId="46" xfId="0" applyNumberFormat="1" applyFont="1" applyFill="1" applyBorder="1" applyAlignment="1">
      <alignment horizontal="right"/>
    </xf>
    <xf numFmtId="49" fontId="21" fillId="0" borderId="20" xfId="0" applyNumberFormat="1" applyFont="1" applyFill="1" applyBorder="1" applyAlignment="1">
      <alignment horizontal="right"/>
    </xf>
    <xf numFmtId="0" fontId="5" fillId="0" borderId="9" xfId="0" applyFont="1" applyFill="1" applyBorder="1" applyAlignment="1">
      <alignment horizontal="right" vertical="center"/>
    </xf>
    <xf numFmtId="0" fontId="23" fillId="0" borderId="10" xfId="0" applyFont="1" applyFill="1" applyBorder="1" applyAlignment="1">
      <alignment horizontal="right"/>
    </xf>
    <xf numFmtId="176" fontId="23" fillId="0" borderId="6" xfId="0" applyNumberFormat="1" applyFont="1" applyFill="1" applyBorder="1" applyAlignment="1">
      <alignment horizontal="right"/>
    </xf>
    <xf numFmtId="176" fontId="23" fillId="0" borderId="48" xfId="0" applyNumberFormat="1" applyFont="1" applyFill="1" applyBorder="1" applyAlignment="1">
      <alignment horizontal="right"/>
    </xf>
    <xf numFmtId="49" fontId="23" fillId="0" borderId="11" xfId="0" applyNumberFormat="1" applyFont="1" applyFill="1" applyBorder="1" applyAlignment="1">
      <alignment horizontal="right"/>
    </xf>
    <xf numFmtId="0" fontId="5" fillId="0" borderId="7" xfId="0" applyFont="1" applyFill="1" applyBorder="1" applyAlignment="1">
      <alignment horizontal="right" vertical="center"/>
    </xf>
    <xf numFmtId="176" fontId="6" fillId="0" borderId="19" xfId="0" quotePrefix="1" applyNumberFormat="1" applyFont="1" applyFill="1" applyBorder="1" applyAlignment="1">
      <alignment horizontal="right"/>
    </xf>
    <xf numFmtId="0" fontId="21" fillId="0" borderId="24" xfId="0" applyFont="1" applyFill="1" applyBorder="1" applyAlignment="1">
      <alignment horizontal="right"/>
    </xf>
    <xf numFmtId="176" fontId="6" fillId="0" borderId="24" xfId="0" applyNumberFormat="1" applyFont="1" applyFill="1" applyBorder="1" applyAlignment="1">
      <alignment horizontal="right" vertical="center"/>
    </xf>
    <xf numFmtId="0" fontId="5" fillId="0" borderId="19" xfId="0" applyFont="1" applyFill="1" applyBorder="1" applyAlignment="1">
      <alignment horizontal="right" vertical="center"/>
    </xf>
    <xf numFmtId="176" fontId="6" fillId="0" borderId="9" xfId="0" quotePrefix="1" applyNumberFormat="1" applyFont="1" applyFill="1" applyBorder="1" applyAlignment="1">
      <alignment horizontal="right"/>
    </xf>
    <xf numFmtId="176" fontId="6" fillId="0" borderId="10" xfId="0" quotePrefix="1" applyNumberFormat="1" applyFont="1" applyFill="1" applyBorder="1" applyAlignment="1">
      <alignment horizontal="right" vertical="center"/>
    </xf>
    <xf numFmtId="176" fontId="21" fillId="0" borderId="10" xfId="0" applyNumberFormat="1" applyFont="1" applyFill="1" applyBorder="1" applyAlignment="1">
      <alignment horizontal="right"/>
    </xf>
    <xf numFmtId="176" fontId="21" fillId="0" borderId="8" xfId="0" applyNumberFormat="1" applyFont="1" applyFill="1" applyBorder="1" applyAlignment="1">
      <alignment horizontal="right"/>
    </xf>
    <xf numFmtId="176" fontId="21" fillId="0" borderId="47" xfId="0" applyNumberFormat="1" applyFont="1" applyFill="1" applyBorder="1" applyAlignment="1">
      <alignment horizontal="right"/>
    </xf>
    <xf numFmtId="49" fontId="21" fillId="0" borderId="13" xfId="0" applyNumberFormat="1" applyFont="1" applyFill="1" applyBorder="1" applyAlignment="1">
      <alignment horizontal="right"/>
    </xf>
    <xf numFmtId="176" fontId="21" fillId="0" borderId="9" xfId="0" quotePrefix="1" applyNumberFormat="1" applyFont="1" applyFill="1" applyBorder="1" applyAlignment="1">
      <alignment horizontal="right"/>
    </xf>
    <xf numFmtId="0" fontId="6" fillId="0" borderId="10" xfId="0" applyFont="1" applyFill="1" applyBorder="1" applyAlignment="1">
      <alignment horizontal="right" vertical="center"/>
    </xf>
    <xf numFmtId="176" fontId="21" fillId="0" borderId="7" xfId="0" quotePrefix="1" applyNumberFormat="1" applyFont="1" applyFill="1" applyBorder="1" applyAlignment="1">
      <alignment horizontal="right"/>
    </xf>
    <xf numFmtId="176" fontId="6" fillId="0" borderId="12" xfId="0" applyNumberFormat="1" applyFont="1" applyFill="1" applyBorder="1" applyAlignment="1">
      <alignment horizontal="right"/>
    </xf>
    <xf numFmtId="2" fontId="6" fillId="0" borderId="19" xfId="0" quotePrefix="1" applyNumberFormat="1" applyFont="1" applyFill="1" applyBorder="1" applyAlignment="1">
      <alignment horizontal="right"/>
    </xf>
    <xf numFmtId="1" fontId="21" fillId="0" borderId="46" xfId="0" applyNumberFormat="1" applyFont="1" applyFill="1" applyBorder="1" applyAlignment="1">
      <alignment horizontal="right"/>
    </xf>
    <xf numFmtId="176" fontId="6" fillId="0" borderId="24" xfId="0" applyNumberFormat="1" applyFont="1" applyFill="1" applyBorder="1" applyAlignment="1">
      <alignment horizontal="right"/>
    </xf>
    <xf numFmtId="2" fontId="5" fillId="0" borderId="24" xfId="0" applyNumberFormat="1" applyFont="1" applyFill="1" applyBorder="1" applyAlignment="1">
      <alignment horizontal="right" vertical="center"/>
    </xf>
    <xf numFmtId="2" fontId="6" fillId="0" borderId="9" xfId="0" quotePrefix="1" applyNumberFormat="1" applyFont="1" applyFill="1" applyBorder="1" applyAlignment="1">
      <alignment horizontal="right"/>
    </xf>
    <xf numFmtId="1" fontId="21" fillId="0" borderId="47" xfId="0" applyNumberFormat="1" applyFont="1" applyFill="1" applyBorder="1" applyAlignment="1">
      <alignment horizontal="right"/>
    </xf>
    <xf numFmtId="2" fontId="5" fillId="0" borderId="10" xfId="0" applyNumberFormat="1" applyFont="1" applyFill="1" applyBorder="1" applyAlignment="1">
      <alignment horizontal="right" vertical="center"/>
    </xf>
    <xf numFmtId="2" fontId="6" fillId="0" borderId="49" xfId="0" quotePrefix="1" applyNumberFormat="1" applyFont="1" applyFill="1" applyBorder="1" applyAlignment="1">
      <alignment horizontal="right"/>
    </xf>
    <xf numFmtId="176" fontId="21" fillId="0" borderId="40" xfId="0" applyNumberFormat="1" applyFont="1" applyFill="1" applyBorder="1" applyAlignment="1">
      <alignment horizontal="right"/>
    </xf>
    <xf numFmtId="1" fontId="21" fillId="0" borderId="50" xfId="0" applyNumberFormat="1" applyFont="1" applyFill="1" applyBorder="1" applyAlignment="1">
      <alignment horizontal="right"/>
    </xf>
    <xf numFmtId="49" fontId="21" fillId="0" borderId="51" xfId="0" applyNumberFormat="1" applyFont="1" applyFill="1" applyBorder="1" applyAlignment="1">
      <alignment horizontal="right"/>
    </xf>
    <xf numFmtId="176" fontId="5" fillId="0" borderId="40" xfId="0" applyNumberFormat="1" applyFont="1" applyFill="1" applyBorder="1" applyAlignment="1">
      <alignment horizontal="right"/>
    </xf>
    <xf numFmtId="176" fontId="5" fillId="0" borderId="41" xfId="0" applyNumberFormat="1" applyFont="1" applyFill="1" applyBorder="1" applyAlignment="1">
      <alignment horizontal="right"/>
    </xf>
    <xf numFmtId="0" fontId="21" fillId="0" borderId="41" xfId="0" applyFont="1" applyFill="1" applyBorder="1" applyAlignment="1">
      <alignment horizontal="right"/>
    </xf>
    <xf numFmtId="176" fontId="6" fillId="0" borderId="41" xfId="0" applyNumberFormat="1" applyFont="1" applyFill="1" applyBorder="1" applyAlignment="1">
      <alignment horizontal="right"/>
    </xf>
    <xf numFmtId="0" fontId="5" fillId="0" borderId="41" xfId="0" applyNumberFormat="1" applyFont="1" applyFill="1" applyBorder="1" applyAlignment="1">
      <alignment horizontal="right"/>
    </xf>
    <xf numFmtId="176" fontId="5" fillId="0" borderId="41" xfId="0" applyNumberFormat="1" applyFont="1" applyFill="1" applyBorder="1" applyAlignment="1">
      <alignment horizontal="right" vertical="center"/>
    </xf>
    <xf numFmtId="0" fontId="6" fillId="0" borderId="41" xfId="0" quotePrefix="1" applyFont="1" applyFill="1" applyBorder="1" applyAlignment="1">
      <alignment horizontal="right" vertical="center"/>
    </xf>
    <xf numFmtId="2" fontId="5" fillId="0" borderId="41" xfId="0" applyNumberFormat="1" applyFont="1" applyFill="1" applyBorder="1" applyAlignment="1">
      <alignment horizontal="right" vertical="center"/>
    </xf>
    <xf numFmtId="1" fontId="6" fillId="0" borderId="41" xfId="0" applyNumberFormat="1" applyFont="1" applyFill="1" applyBorder="1" applyAlignment="1">
      <alignment horizontal="right" vertical="center"/>
    </xf>
    <xf numFmtId="2" fontId="6" fillId="0" borderId="41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right" vertical="center"/>
    </xf>
    <xf numFmtId="0" fontId="5" fillId="0" borderId="49" xfId="0" applyFont="1" applyFill="1" applyBorder="1" applyAlignment="1">
      <alignment horizontal="right" vertical="center"/>
    </xf>
    <xf numFmtId="2" fontId="5" fillId="0" borderId="52" xfId="0" applyNumberFormat="1" applyFont="1" applyFill="1" applyBorder="1" applyAlignment="1">
      <alignment horizontal="right"/>
    </xf>
    <xf numFmtId="2" fontId="5" fillId="0" borderId="53" xfId="0" applyNumberFormat="1" applyFont="1" applyFill="1" applyBorder="1" applyAlignment="1">
      <alignment horizontal="right"/>
    </xf>
    <xf numFmtId="2" fontId="6" fillId="0" borderId="52" xfId="0" applyNumberFormat="1" applyFont="1" applyFill="1" applyBorder="1" applyAlignment="1">
      <alignment horizontal="right"/>
    </xf>
    <xf numFmtId="2" fontId="6" fillId="0" borderId="54" xfId="0" applyNumberFormat="1" applyFont="1" applyFill="1" applyBorder="1" applyAlignment="1">
      <alignment horizontal="right"/>
    </xf>
    <xf numFmtId="49" fontId="6" fillId="0" borderId="1" xfId="0" applyNumberFormat="1" applyFont="1" applyFill="1" applyBorder="1" applyAlignment="1">
      <alignment horizontal="right"/>
    </xf>
    <xf numFmtId="176" fontId="5" fillId="0" borderId="52" xfId="0" applyNumberFormat="1" applyFont="1" applyFill="1" applyBorder="1" applyAlignment="1">
      <alignment horizontal="right"/>
    </xf>
    <xf numFmtId="176" fontId="5" fillId="0" borderId="21" xfId="0" applyNumberFormat="1" applyFont="1" applyFill="1" applyBorder="1" applyAlignment="1">
      <alignment horizontal="right"/>
    </xf>
    <xf numFmtId="2" fontId="5" fillId="0" borderId="21" xfId="0" applyNumberFormat="1" applyFont="1" applyFill="1" applyBorder="1" applyAlignment="1">
      <alignment horizontal="right"/>
    </xf>
    <xf numFmtId="0" fontId="6" fillId="0" borderId="21" xfId="0" applyFont="1" applyFill="1" applyBorder="1" applyAlignment="1">
      <alignment horizontal="right"/>
    </xf>
    <xf numFmtId="2" fontId="6" fillId="0" borderId="21" xfId="0" applyNumberFormat="1" applyFont="1" applyFill="1" applyBorder="1" applyAlignment="1">
      <alignment horizontal="right"/>
    </xf>
    <xf numFmtId="177" fontId="5" fillId="0" borderId="21" xfId="0" applyNumberFormat="1" applyFont="1" applyFill="1" applyBorder="1" applyAlignment="1">
      <alignment horizontal="right"/>
    </xf>
    <xf numFmtId="176" fontId="5" fillId="0" borderId="21" xfId="0" applyNumberFormat="1" applyFont="1" applyFill="1" applyBorder="1" applyAlignment="1">
      <alignment horizontal="right" vertical="center"/>
    </xf>
    <xf numFmtId="176" fontId="6" fillId="0" borderId="21" xfId="0" applyNumberFormat="1" applyFont="1" applyFill="1" applyBorder="1" applyAlignment="1">
      <alignment horizontal="right" vertical="center"/>
    </xf>
    <xf numFmtId="1" fontId="6" fillId="0" borderId="21" xfId="0" applyNumberFormat="1" applyFont="1" applyFill="1" applyBorder="1" applyAlignment="1">
      <alignment horizontal="right" vertical="center"/>
    </xf>
    <xf numFmtId="2" fontId="6" fillId="0" borderId="21" xfId="0" applyNumberFormat="1" applyFont="1" applyFill="1" applyBorder="1" applyAlignment="1">
      <alignment horizontal="right" vertical="center"/>
    </xf>
    <xf numFmtId="0" fontId="5" fillId="0" borderId="21" xfId="0" applyFont="1" applyFill="1" applyBorder="1" applyAlignment="1">
      <alignment horizontal="right" vertical="center"/>
    </xf>
    <xf numFmtId="0" fontId="5" fillId="0" borderId="53" xfId="0" applyFont="1" applyFill="1" applyBorder="1" applyAlignment="1">
      <alignment horizontal="right" vertical="center"/>
    </xf>
    <xf numFmtId="176" fontId="5" fillId="0" borderId="23" xfId="0" quotePrefix="1" applyNumberFormat="1" applyFont="1" applyFill="1" applyBorder="1" applyAlignment="1">
      <alignment horizontal="right"/>
    </xf>
    <xf numFmtId="1" fontId="6" fillId="0" borderId="45" xfId="0" applyNumberFormat="1" applyFont="1" applyFill="1" applyBorder="1" applyAlignment="1">
      <alignment horizontal="right"/>
    </xf>
    <xf numFmtId="176" fontId="5" fillId="0" borderId="25" xfId="0" quotePrefix="1" applyNumberFormat="1" applyFont="1" applyFill="1" applyBorder="1" applyAlignment="1">
      <alignment horizontal="right" vertical="center"/>
    </xf>
    <xf numFmtId="0" fontId="6" fillId="0" borderId="25" xfId="0" quotePrefix="1" applyFont="1" applyFill="1" applyBorder="1" applyAlignment="1">
      <alignment horizontal="right" vertical="center"/>
    </xf>
    <xf numFmtId="0" fontId="5" fillId="0" borderId="44" xfId="0" applyFont="1" applyFill="1" applyBorder="1" applyAlignment="1">
      <alignment horizontal="left"/>
    </xf>
    <xf numFmtId="176" fontId="5" fillId="0" borderId="55" xfId="0" quotePrefix="1" applyNumberFormat="1" applyFont="1" applyFill="1" applyBorder="1" applyAlignment="1">
      <alignment horizontal="right"/>
    </xf>
    <xf numFmtId="176" fontId="6" fillId="0" borderId="42" xfId="0" applyNumberFormat="1" applyFont="1" applyFill="1" applyBorder="1" applyAlignment="1">
      <alignment horizontal="right"/>
    </xf>
    <xf numFmtId="1" fontId="6" fillId="0" borderId="56" xfId="0" applyNumberFormat="1" applyFont="1" applyFill="1" applyBorder="1" applyAlignment="1">
      <alignment horizontal="right"/>
    </xf>
    <xf numFmtId="49" fontId="6" fillId="0" borderId="57" xfId="0" applyNumberFormat="1" applyFont="1" applyFill="1" applyBorder="1" applyAlignment="1">
      <alignment horizontal="right"/>
    </xf>
    <xf numFmtId="176" fontId="6" fillId="0" borderId="52" xfId="0" applyNumberFormat="1" applyFont="1" applyFill="1" applyBorder="1" applyAlignment="1">
      <alignment horizontal="right"/>
    </xf>
    <xf numFmtId="0" fontId="5" fillId="0" borderId="21" xfId="0" applyNumberFormat="1" applyFont="1" applyFill="1" applyBorder="1" applyAlignment="1">
      <alignment horizontal="right"/>
    </xf>
    <xf numFmtId="176" fontId="5" fillId="0" borderId="21" xfId="0" quotePrefix="1" applyNumberFormat="1" applyFont="1" applyFill="1" applyBorder="1" applyAlignment="1">
      <alignment horizontal="right" vertical="center"/>
    </xf>
    <xf numFmtId="0" fontId="6" fillId="0" borderId="21" xfId="0" quotePrefix="1" applyFont="1" applyFill="1" applyBorder="1" applyAlignment="1">
      <alignment horizontal="right" vertical="center"/>
    </xf>
    <xf numFmtId="176" fontId="5" fillId="0" borderId="3" xfId="0" applyNumberFormat="1" applyFont="1" applyFill="1" applyBorder="1" applyAlignment="1">
      <alignment horizontal="right"/>
    </xf>
    <xf numFmtId="176" fontId="6" fillId="0" borderId="2" xfId="0" applyNumberFormat="1" applyFont="1" applyFill="1" applyBorder="1" applyAlignment="1">
      <alignment horizontal="right"/>
    </xf>
    <xf numFmtId="1" fontId="6" fillId="0" borderId="58" xfId="0" applyNumberFormat="1" applyFont="1" applyFill="1" applyBorder="1" applyAlignment="1">
      <alignment horizontal="right"/>
    </xf>
    <xf numFmtId="49" fontId="6" fillId="0" borderId="4" xfId="0" applyNumberFormat="1" applyFont="1" applyFill="1" applyBorder="1" applyAlignment="1">
      <alignment horizontal="right"/>
    </xf>
    <xf numFmtId="176" fontId="5" fillId="0" borderId="14" xfId="0" applyNumberFormat="1" applyFont="1" applyFill="1" applyBorder="1" applyAlignment="1">
      <alignment horizontal="right"/>
    </xf>
    <xf numFmtId="2" fontId="6" fillId="0" borderId="14" xfId="0" applyNumberFormat="1" applyFont="1" applyFill="1" applyBorder="1" applyAlignment="1">
      <alignment horizontal="right"/>
    </xf>
    <xf numFmtId="0" fontId="5" fillId="0" borderId="14" xfId="0" applyNumberFormat="1" applyFont="1" applyFill="1" applyBorder="1" applyAlignment="1">
      <alignment horizontal="right"/>
    </xf>
    <xf numFmtId="176" fontId="5" fillId="0" borderId="14" xfId="0" applyNumberFormat="1" applyFont="1" applyFill="1" applyBorder="1" applyAlignment="1">
      <alignment horizontal="right" vertical="center"/>
    </xf>
    <xf numFmtId="176" fontId="3" fillId="0" borderId="14" xfId="0" applyNumberFormat="1" applyFont="1" applyFill="1" applyBorder="1" applyAlignment="1">
      <alignment horizontal="right" vertical="center"/>
    </xf>
    <xf numFmtId="0" fontId="22" fillId="0" borderId="14" xfId="0" applyFont="1" applyFill="1" applyBorder="1" applyAlignment="1">
      <alignment horizontal="right" vertical="center"/>
    </xf>
    <xf numFmtId="1" fontId="6" fillId="0" borderId="14" xfId="0" applyNumberFormat="1" applyFont="1" applyFill="1" applyBorder="1" applyAlignment="1">
      <alignment horizontal="right" vertical="center"/>
    </xf>
    <xf numFmtId="2" fontId="6" fillId="0" borderId="14" xfId="0" applyNumberFormat="1" applyFont="1" applyFill="1" applyBorder="1" applyAlignment="1">
      <alignment horizontal="right" vertical="center"/>
    </xf>
    <xf numFmtId="0" fontId="5" fillId="0" borderId="14" xfId="0" applyFont="1" applyFill="1" applyBorder="1" applyAlignment="1">
      <alignment horizontal="right" vertical="center"/>
    </xf>
    <xf numFmtId="0" fontId="5" fillId="0" borderId="3" xfId="0" applyFont="1" applyFill="1" applyBorder="1" applyAlignment="1">
      <alignment horizontal="right" vertical="center"/>
    </xf>
    <xf numFmtId="0" fontId="16" fillId="0" borderId="5" xfId="0" applyFont="1" applyFill="1" applyBorder="1"/>
    <xf numFmtId="0" fontId="6" fillId="0" borderId="11" xfId="0" applyFont="1" applyFill="1" applyBorder="1" applyAlignment="1">
      <alignment horizontal="left"/>
    </xf>
    <xf numFmtId="176" fontId="5" fillId="0" borderId="7" xfId="0" applyNumberFormat="1" applyFont="1" applyFill="1" applyBorder="1" applyAlignment="1">
      <alignment horizontal="right"/>
    </xf>
    <xf numFmtId="176" fontId="22" fillId="0" borderId="12" xfId="0" applyNumberFormat="1" applyFont="1" applyFill="1" applyBorder="1" applyAlignment="1">
      <alignment horizontal="right" vertical="center"/>
    </xf>
    <xf numFmtId="0" fontId="22" fillId="0" borderId="12" xfId="0" applyFont="1" applyFill="1" applyBorder="1" applyAlignment="1">
      <alignment horizontal="right" vertical="center"/>
    </xf>
    <xf numFmtId="176" fontId="6" fillId="0" borderId="12" xfId="0" applyNumberFormat="1" applyFont="1" applyFill="1" applyBorder="1" applyAlignment="1">
      <alignment horizontal="right" vertical="center"/>
    </xf>
    <xf numFmtId="1" fontId="22" fillId="0" borderId="12" xfId="0" applyNumberFormat="1" applyFont="1" applyFill="1" applyBorder="1" applyAlignment="1">
      <alignment horizontal="right" vertical="center"/>
    </xf>
    <xf numFmtId="2" fontId="23" fillId="0" borderId="12" xfId="0" applyNumberFormat="1" applyFont="1" applyFill="1" applyBorder="1" applyAlignment="1">
      <alignment horizontal="right" vertical="center"/>
    </xf>
    <xf numFmtId="0" fontId="23" fillId="0" borderId="12" xfId="0" applyFont="1" applyFill="1" applyBorder="1" applyAlignment="1">
      <alignment horizontal="right" vertical="center"/>
    </xf>
    <xf numFmtId="0" fontId="23" fillId="0" borderId="7" xfId="0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left"/>
    </xf>
    <xf numFmtId="2" fontId="6" fillId="0" borderId="4" xfId="0" applyNumberFormat="1" applyFont="1" applyFill="1" applyBorder="1" applyAlignment="1">
      <alignment horizontal="left"/>
    </xf>
    <xf numFmtId="176" fontId="6" fillId="0" borderId="59" xfId="0" applyNumberFormat="1" applyFont="1" applyFill="1" applyBorder="1" applyAlignment="1">
      <alignment horizontal="right"/>
    </xf>
    <xf numFmtId="176" fontId="6" fillId="0" borderId="3" xfId="0" applyNumberFormat="1" applyFont="1" applyFill="1" applyBorder="1" applyAlignment="1">
      <alignment horizontal="right"/>
    </xf>
    <xf numFmtId="176" fontId="6" fillId="0" borderId="14" xfId="0" applyNumberFormat="1" applyFont="1" applyFill="1" applyBorder="1" applyAlignment="1">
      <alignment horizontal="right"/>
    </xf>
    <xf numFmtId="0" fontId="6" fillId="0" borderId="14" xfId="0" applyNumberFormat="1" applyFont="1" applyFill="1" applyBorder="1" applyAlignment="1">
      <alignment horizontal="right"/>
    </xf>
    <xf numFmtId="176" fontId="6" fillId="0" borderId="14" xfId="0" applyNumberFormat="1" applyFont="1" applyFill="1" applyBorder="1" applyAlignment="1">
      <alignment horizontal="right" vertical="center"/>
    </xf>
    <xf numFmtId="0" fontId="6" fillId="0" borderId="14" xfId="0" applyFont="1" applyFill="1" applyBorder="1" applyAlignment="1">
      <alignment horizontal="right" vertical="center"/>
    </xf>
    <xf numFmtId="0" fontId="25" fillId="0" borderId="5" xfId="0" applyFont="1" applyFill="1" applyBorder="1"/>
    <xf numFmtId="0" fontId="6" fillId="0" borderId="13" xfId="0" applyFont="1" applyFill="1" applyBorder="1" applyAlignment="1">
      <alignment horizontal="center"/>
    </xf>
    <xf numFmtId="2" fontId="6" fillId="0" borderId="13" xfId="0" applyNumberFormat="1" applyFont="1" applyFill="1" applyBorder="1" applyAlignment="1">
      <alignment horizontal="left"/>
    </xf>
    <xf numFmtId="176" fontId="6" fillId="0" borderId="9" xfId="0" applyNumberFormat="1" applyFont="1" applyFill="1" applyBorder="1" applyAlignment="1">
      <alignment horizontal="right"/>
    </xf>
    <xf numFmtId="176" fontId="6" fillId="0" borderId="60" xfId="0" applyNumberFormat="1" applyFont="1" applyFill="1" applyBorder="1" applyAlignment="1">
      <alignment horizontal="right"/>
    </xf>
    <xf numFmtId="0" fontId="6" fillId="0" borderId="10" xfId="0" applyNumberFormat="1" applyFont="1" applyFill="1" applyBorder="1" applyAlignment="1">
      <alignment horizontal="right"/>
    </xf>
    <xf numFmtId="0" fontId="22" fillId="0" borderId="10" xfId="0" applyFont="1" applyFill="1" applyBorder="1" applyAlignment="1">
      <alignment horizontal="right" vertical="center"/>
    </xf>
    <xf numFmtId="176" fontId="6" fillId="0" borderId="9" xfId="0" applyNumberFormat="1" applyFont="1" applyFill="1" applyBorder="1" applyAlignment="1">
      <alignment horizontal="right" vertical="center"/>
    </xf>
    <xf numFmtId="0" fontId="25" fillId="0" borderId="44" xfId="0" applyFont="1" applyFill="1" applyBorder="1"/>
    <xf numFmtId="0" fontId="6" fillId="0" borderId="9" xfId="0" applyFont="1" applyFill="1" applyBorder="1" applyAlignment="1">
      <alignment horizontal="right" vertical="center"/>
    </xf>
    <xf numFmtId="0" fontId="6" fillId="0" borderId="13" xfId="0" applyFont="1" applyFill="1" applyBorder="1" applyAlignment="1">
      <alignment horizontal="left"/>
    </xf>
    <xf numFmtId="1" fontId="6" fillId="0" borderId="10" xfId="0" applyNumberFormat="1" applyFont="1" applyFill="1" applyBorder="1" applyAlignment="1">
      <alignment horizontal="right"/>
    </xf>
    <xf numFmtId="176" fontId="23" fillId="0" borderId="10" xfId="0" applyNumberFormat="1" applyFont="1" applyFill="1" applyBorder="1" applyAlignment="1">
      <alignment horizontal="right" vertical="center"/>
    </xf>
    <xf numFmtId="0" fontId="6" fillId="0" borderId="13" xfId="0" applyFont="1" applyFill="1" applyBorder="1" applyAlignment="1">
      <alignment horizontal="left" vertical="center"/>
    </xf>
    <xf numFmtId="2" fontId="6" fillId="0" borderId="11" xfId="0" applyNumberFormat="1" applyFont="1" applyFill="1" applyBorder="1" applyAlignment="1">
      <alignment horizontal="left"/>
    </xf>
    <xf numFmtId="176" fontId="6" fillId="0" borderId="49" xfId="0" applyNumberFormat="1" applyFont="1" applyFill="1" applyBorder="1" applyAlignment="1">
      <alignment horizontal="right"/>
    </xf>
    <xf numFmtId="0" fontId="6" fillId="0" borderId="12" xfId="0" applyNumberFormat="1" applyFont="1" applyFill="1" applyBorder="1" applyAlignment="1">
      <alignment horizontal="right"/>
    </xf>
    <xf numFmtId="0" fontId="6" fillId="0" borderId="7" xfId="0" applyFont="1" applyFill="1" applyBorder="1" applyAlignment="1">
      <alignment horizontal="right" vertical="center"/>
    </xf>
    <xf numFmtId="0" fontId="25" fillId="0" borderId="17" xfId="0" applyFont="1" applyFill="1" applyBorder="1"/>
    <xf numFmtId="176" fontId="5" fillId="0" borderId="53" xfId="0" applyNumberFormat="1" applyFont="1" applyFill="1" applyBorder="1" applyAlignment="1">
      <alignment horizontal="right"/>
    </xf>
    <xf numFmtId="176" fontId="6" fillId="0" borderId="21" xfId="0" applyNumberFormat="1" applyFont="1" applyFill="1" applyBorder="1" applyAlignment="1">
      <alignment horizontal="right"/>
    </xf>
    <xf numFmtId="0" fontId="6" fillId="0" borderId="21" xfId="0" applyFont="1" applyFill="1" applyBorder="1" applyAlignment="1">
      <alignment horizontal="right" vertical="center"/>
    </xf>
    <xf numFmtId="0" fontId="23" fillId="0" borderId="21" xfId="0" applyFont="1" applyFill="1" applyBorder="1" applyAlignment="1">
      <alignment horizontal="right" vertical="center"/>
    </xf>
    <xf numFmtId="0" fontId="26" fillId="0" borderId="44" xfId="0" applyFont="1" applyFill="1" applyBorder="1" applyAlignment="1">
      <alignment horizontal="left"/>
    </xf>
    <xf numFmtId="0" fontId="28" fillId="0" borderId="44" xfId="0" applyFont="1" applyFill="1" applyBorder="1" applyAlignment="1">
      <alignment horizontal="left"/>
    </xf>
    <xf numFmtId="176" fontId="5" fillId="0" borderId="42" xfId="0" applyNumberFormat="1" applyFont="1" applyFill="1" applyBorder="1" applyAlignment="1">
      <alignment horizontal="right"/>
    </xf>
    <xf numFmtId="176" fontId="5" fillId="0" borderId="55" xfId="0" applyNumberFormat="1" applyFont="1" applyFill="1" applyBorder="1" applyAlignment="1">
      <alignment horizontal="right"/>
    </xf>
    <xf numFmtId="2" fontId="6" fillId="0" borderId="42" xfId="0" applyNumberFormat="1" applyFont="1" applyFill="1" applyBorder="1" applyAlignment="1">
      <alignment horizontal="right"/>
    </xf>
    <xf numFmtId="2" fontId="6" fillId="0" borderId="56" xfId="0" applyNumberFormat="1" applyFont="1" applyFill="1" applyBorder="1" applyAlignment="1">
      <alignment horizontal="right"/>
    </xf>
    <xf numFmtId="176" fontId="29" fillId="0" borderId="21" xfId="0" applyNumberFormat="1" applyFont="1" applyFill="1" applyBorder="1" applyAlignment="1">
      <alignment horizontal="right"/>
    </xf>
    <xf numFmtId="0" fontId="29" fillId="0" borderId="21" xfId="0" applyFont="1" applyFill="1" applyBorder="1" applyAlignment="1">
      <alignment horizontal="right"/>
    </xf>
    <xf numFmtId="176" fontId="29" fillId="0" borderId="21" xfId="0" applyNumberFormat="1" applyFont="1" applyFill="1" applyBorder="1" applyAlignment="1">
      <alignment horizontal="right" vertical="center"/>
    </xf>
    <xf numFmtId="0" fontId="29" fillId="0" borderId="21" xfId="0" applyFont="1" applyFill="1" applyBorder="1" applyAlignment="1">
      <alignment horizontal="right" vertical="center"/>
    </xf>
    <xf numFmtId="1" fontId="29" fillId="0" borderId="21" xfId="0" applyNumberFormat="1" applyFont="1" applyFill="1" applyBorder="1" applyAlignment="1">
      <alignment horizontal="right" vertical="center"/>
    </xf>
    <xf numFmtId="2" fontId="29" fillId="0" borderId="21" xfId="0" applyNumberFormat="1" applyFont="1" applyFill="1" applyBorder="1" applyAlignment="1">
      <alignment horizontal="right" vertical="center"/>
    </xf>
    <xf numFmtId="0" fontId="29" fillId="0" borderId="53" xfId="0" applyFont="1" applyFill="1" applyBorder="1" applyAlignment="1">
      <alignment horizontal="right" vertical="center"/>
    </xf>
    <xf numFmtId="0" fontId="30" fillId="0" borderId="1" xfId="0" applyFont="1" applyFill="1" applyBorder="1"/>
    <xf numFmtId="0" fontId="1" fillId="0" borderId="0" xfId="0" applyFont="1" applyFill="1" applyBorder="1"/>
    <xf numFmtId="1" fontId="5" fillId="0" borderId="21" xfId="0" applyNumberFormat="1" applyFont="1" applyFill="1" applyBorder="1" applyAlignment="1">
      <alignment horizontal="right" vertical="center"/>
    </xf>
    <xf numFmtId="2" fontId="6" fillId="0" borderId="15" xfId="0" applyNumberFormat="1" applyFont="1" applyFill="1" applyBorder="1" applyAlignment="1">
      <alignment horizontal="right"/>
    </xf>
    <xf numFmtId="2" fontId="6" fillId="0" borderId="46" xfId="0" applyNumberFormat="1" applyFont="1" applyFill="1" applyBorder="1" applyAlignment="1">
      <alignment horizontal="right"/>
    </xf>
    <xf numFmtId="1" fontId="5" fillId="0" borderId="14" xfId="0" applyNumberFormat="1" applyFont="1" applyFill="1" applyBorder="1" applyAlignment="1">
      <alignment horizontal="right" vertical="center"/>
    </xf>
    <xf numFmtId="0" fontId="16" fillId="0" borderId="4" xfId="0" applyFont="1" applyFill="1" applyBorder="1"/>
    <xf numFmtId="176" fontId="5" fillId="0" borderId="9" xfId="0" applyNumberFormat="1" applyFont="1" applyFill="1" applyBorder="1" applyAlignment="1">
      <alignment horizontal="right"/>
    </xf>
    <xf numFmtId="2" fontId="6" fillId="0" borderId="8" xfId="0" applyNumberFormat="1" applyFont="1" applyFill="1" applyBorder="1" applyAlignment="1">
      <alignment horizontal="right"/>
    </xf>
    <xf numFmtId="2" fontId="6" fillId="0" borderId="47" xfId="0" applyNumberFormat="1" applyFont="1" applyFill="1" applyBorder="1" applyAlignment="1">
      <alignment horizontal="right"/>
    </xf>
    <xf numFmtId="1" fontId="5" fillId="0" borderId="10" xfId="0" applyNumberFormat="1" applyFont="1" applyFill="1" applyBorder="1" applyAlignment="1">
      <alignment horizontal="right" vertical="center"/>
    </xf>
    <xf numFmtId="0" fontId="16" fillId="0" borderId="13" xfId="0" applyFont="1" applyFill="1" applyBorder="1"/>
    <xf numFmtId="177" fontId="5" fillId="0" borderId="10" xfId="0" applyNumberFormat="1" applyFont="1" applyFill="1" applyBorder="1" applyAlignment="1">
      <alignment horizontal="right"/>
    </xf>
    <xf numFmtId="177" fontId="5" fillId="0" borderId="12" xfId="0" applyNumberFormat="1" applyFont="1" applyFill="1" applyBorder="1" applyAlignment="1">
      <alignment horizontal="right"/>
    </xf>
    <xf numFmtId="1" fontId="5" fillId="0" borderId="12" xfId="0" applyNumberFormat="1" applyFont="1" applyFill="1" applyBorder="1" applyAlignment="1">
      <alignment horizontal="right" vertical="center"/>
    </xf>
    <xf numFmtId="0" fontId="16" fillId="0" borderId="11" xfId="0" applyFont="1" applyFill="1" applyBorder="1"/>
    <xf numFmtId="176" fontId="5" fillId="0" borderId="2" xfId="0" quotePrefix="1" applyNumberFormat="1" applyFont="1" applyFill="1" applyBorder="1" applyAlignment="1">
      <alignment horizontal="right"/>
    </xf>
    <xf numFmtId="2" fontId="6" fillId="0" borderId="2" xfId="0" applyNumberFormat="1" applyFont="1" applyFill="1" applyBorder="1" applyAlignment="1">
      <alignment horizontal="right"/>
    </xf>
    <xf numFmtId="2" fontId="6" fillId="0" borderId="58" xfId="0" applyNumberFormat="1" applyFont="1" applyFill="1" applyBorder="1" applyAlignment="1">
      <alignment horizontal="right"/>
    </xf>
    <xf numFmtId="178" fontId="5" fillId="0" borderId="9" xfId="0" applyNumberFormat="1" applyFont="1" applyFill="1" applyBorder="1" applyAlignment="1">
      <alignment horizontal="right"/>
    </xf>
    <xf numFmtId="2" fontId="6" fillId="0" borderId="6" xfId="0" applyNumberFormat="1" applyFont="1" applyFill="1" applyBorder="1" applyAlignment="1">
      <alignment horizontal="right"/>
    </xf>
    <xf numFmtId="2" fontId="6" fillId="0" borderId="48" xfId="0" applyNumberFormat="1" applyFont="1" applyFill="1" applyBorder="1" applyAlignment="1">
      <alignment horizontal="right"/>
    </xf>
    <xf numFmtId="1" fontId="5" fillId="0" borderId="14" xfId="0" applyNumberFormat="1" applyFont="1" applyFill="1" applyBorder="1" applyAlignment="1">
      <alignment horizontal="right"/>
    </xf>
    <xf numFmtId="177" fontId="5" fillId="0" borderId="14" xfId="0" applyNumberFormat="1" applyFont="1" applyFill="1" applyBorder="1" applyAlignment="1">
      <alignment horizontal="right"/>
    </xf>
    <xf numFmtId="0" fontId="5" fillId="0" borderId="58" xfId="0" applyFont="1" applyFill="1" applyBorder="1" applyAlignment="1">
      <alignment horizontal="right" vertical="center"/>
    </xf>
    <xf numFmtId="1" fontId="5" fillId="0" borderId="10" xfId="0" applyNumberFormat="1" applyFont="1" applyFill="1" applyBorder="1" applyAlignment="1">
      <alignment horizontal="right"/>
    </xf>
    <xf numFmtId="0" fontId="5" fillId="0" borderId="47" xfId="0" applyFont="1" applyFill="1" applyBorder="1" applyAlignment="1">
      <alignment horizontal="right" vertical="center"/>
    </xf>
    <xf numFmtId="176" fontId="5" fillId="0" borderId="49" xfId="0" applyNumberFormat="1" applyFont="1" applyFill="1" applyBorder="1" applyAlignment="1">
      <alignment horizontal="right"/>
    </xf>
    <xf numFmtId="2" fontId="6" fillId="0" borderId="40" xfId="0" applyNumberFormat="1" applyFont="1" applyFill="1" applyBorder="1" applyAlignment="1">
      <alignment horizontal="right"/>
    </xf>
    <xf numFmtId="2" fontId="6" fillId="0" borderId="50" xfId="0" applyNumberFormat="1" applyFont="1" applyFill="1" applyBorder="1" applyAlignment="1">
      <alignment horizontal="right"/>
    </xf>
    <xf numFmtId="1" fontId="5" fillId="0" borderId="12" xfId="0" applyNumberFormat="1" applyFont="1" applyFill="1" applyBorder="1" applyAlignment="1">
      <alignment horizontal="right"/>
    </xf>
    <xf numFmtId="0" fontId="5" fillId="0" borderId="48" xfId="0" applyFont="1" applyFill="1" applyBorder="1" applyAlignment="1">
      <alignment horizontal="right" vertical="center"/>
    </xf>
    <xf numFmtId="0" fontId="5" fillId="0" borderId="51" xfId="0" applyFont="1" applyFill="1" applyBorder="1" applyAlignment="1">
      <alignment horizontal="left"/>
    </xf>
    <xf numFmtId="49" fontId="6" fillId="0" borderId="51" xfId="0" applyNumberFormat="1" applyFont="1" applyFill="1" applyBorder="1" applyAlignment="1">
      <alignment horizontal="right"/>
    </xf>
    <xf numFmtId="0" fontId="6" fillId="0" borderId="11" xfId="0" applyFont="1" applyFill="1" applyBorder="1" applyAlignment="1">
      <alignment horizontal="left" vertical="center"/>
    </xf>
    <xf numFmtId="2" fontId="6" fillId="0" borderId="7" xfId="0" applyNumberFormat="1" applyFont="1" applyFill="1" applyBorder="1" applyAlignment="1">
      <alignment horizontal="right"/>
    </xf>
    <xf numFmtId="1" fontId="23" fillId="0" borderId="12" xfId="0" applyNumberFormat="1" applyFont="1" applyFill="1" applyBorder="1" applyAlignment="1">
      <alignment horizontal="right" vertical="center"/>
    </xf>
    <xf numFmtId="176" fontId="23" fillId="0" borderId="12" xfId="0" applyNumberFormat="1" applyFont="1" applyFill="1" applyBorder="1" applyAlignment="1">
      <alignment horizontal="right" vertical="center"/>
    </xf>
    <xf numFmtId="0" fontId="23" fillId="0" borderId="48" xfId="0" applyFont="1" applyFill="1" applyBorder="1" applyAlignment="1">
      <alignment horizontal="right" vertical="center"/>
    </xf>
    <xf numFmtId="2" fontId="5" fillId="0" borderId="19" xfId="0" applyNumberFormat="1" applyFont="1" applyFill="1" applyBorder="1" applyAlignment="1">
      <alignment horizontal="right"/>
    </xf>
    <xf numFmtId="177" fontId="6" fillId="0" borderId="24" xfId="0" applyNumberFormat="1" applyFont="1" applyFill="1" applyBorder="1" applyAlignment="1">
      <alignment horizontal="right"/>
    </xf>
    <xf numFmtId="177" fontId="5" fillId="0" borderId="24" xfId="0" applyNumberFormat="1" applyFont="1" applyFill="1" applyBorder="1" applyAlignment="1">
      <alignment horizontal="right"/>
    </xf>
    <xf numFmtId="2" fontId="5" fillId="0" borderId="9" xfId="0" applyNumberFormat="1" applyFont="1" applyFill="1" applyBorder="1" applyAlignment="1">
      <alignment horizontal="right"/>
    </xf>
    <xf numFmtId="177" fontId="6" fillId="0" borderId="10" xfId="0" applyNumberFormat="1" applyFont="1" applyFill="1" applyBorder="1" applyAlignment="1">
      <alignment horizontal="right"/>
    </xf>
    <xf numFmtId="2" fontId="5" fillId="0" borderId="49" xfId="0" applyNumberFormat="1" applyFont="1" applyFill="1" applyBorder="1" applyAlignment="1">
      <alignment horizontal="right"/>
    </xf>
    <xf numFmtId="177" fontId="6" fillId="0" borderId="12" xfId="0" applyNumberFormat="1" applyFont="1" applyFill="1" applyBorder="1" applyAlignment="1">
      <alignment horizontal="right"/>
    </xf>
    <xf numFmtId="2" fontId="5" fillId="0" borderId="2" xfId="0" applyNumberFormat="1" applyFont="1" applyFill="1" applyBorder="1" applyAlignment="1">
      <alignment horizontal="right"/>
    </xf>
    <xf numFmtId="0" fontId="5" fillId="0" borderId="3" xfId="0" applyFont="1" applyFill="1" applyBorder="1" applyAlignment="1">
      <alignment horizontal="right"/>
    </xf>
    <xf numFmtId="0" fontId="21" fillId="0" borderId="14" xfId="0" applyFont="1" applyFill="1" applyBorder="1" applyAlignment="1">
      <alignment horizontal="right"/>
    </xf>
    <xf numFmtId="2" fontId="5" fillId="0" borderId="6" xfId="0" applyNumberFormat="1" applyFont="1" applyFill="1" applyBorder="1" applyAlignment="1">
      <alignment horizontal="right"/>
    </xf>
    <xf numFmtId="0" fontId="2" fillId="0" borderId="17" xfId="0" applyFont="1" applyFill="1" applyBorder="1"/>
    <xf numFmtId="0" fontId="5" fillId="0" borderId="8" xfId="0" applyFont="1" applyFill="1" applyBorder="1" applyAlignment="1">
      <alignment horizontal="right"/>
    </xf>
    <xf numFmtId="0" fontId="5" fillId="0" borderId="40" xfId="0" applyFont="1" applyFill="1" applyBorder="1" applyAlignment="1">
      <alignment horizontal="right"/>
    </xf>
    <xf numFmtId="0" fontId="5" fillId="0" borderId="49" xfId="0" applyFont="1" applyFill="1" applyBorder="1" applyAlignment="1">
      <alignment horizontal="right"/>
    </xf>
    <xf numFmtId="176" fontId="21" fillId="0" borderId="50" xfId="0" applyNumberFormat="1" applyFont="1" applyFill="1" applyBorder="1" applyAlignment="1">
      <alignment horizontal="right"/>
    </xf>
    <xf numFmtId="0" fontId="6" fillId="0" borderId="41" xfId="0" applyFont="1" applyFill="1" applyBorder="1" applyAlignment="1">
      <alignment horizontal="right"/>
    </xf>
    <xf numFmtId="0" fontId="6" fillId="0" borderId="41" xfId="0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right"/>
    </xf>
    <xf numFmtId="176" fontId="21" fillId="0" borderId="2" xfId="0" applyNumberFormat="1" applyFont="1" applyFill="1" applyBorder="1" applyAlignment="1">
      <alignment horizontal="right"/>
    </xf>
    <xf numFmtId="176" fontId="21" fillId="0" borderId="58" xfId="0" applyNumberFormat="1" applyFont="1" applyFill="1" applyBorder="1" applyAlignment="1">
      <alignment horizontal="right"/>
    </xf>
    <xf numFmtId="49" fontId="21" fillId="0" borderId="4" xfId="0" applyNumberFormat="1" applyFont="1" applyFill="1" applyBorder="1" applyAlignment="1">
      <alignment horizontal="right"/>
    </xf>
    <xf numFmtId="0" fontId="5" fillId="0" borderId="8" xfId="0" applyFont="1" applyFill="1" applyBorder="1" applyAlignment="1">
      <alignment horizontal="left"/>
    </xf>
    <xf numFmtId="0" fontId="5" fillId="0" borderId="9" xfId="0" applyFont="1" applyFill="1" applyBorder="1" applyAlignment="1">
      <alignment horizontal="left"/>
    </xf>
    <xf numFmtId="176" fontId="5" fillId="0" borderId="8" xfId="0" applyNumberFormat="1" applyFont="1" applyFill="1" applyBorder="1" applyAlignment="1">
      <alignment horizontal="left"/>
    </xf>
    <xf numFmtId="0" fontId="5" fillId="0" borderId="47" xfId="0" applyFont="1" applyFill="1" applyBorder="1" applyAlignment="1">
      <alignment horizontal="left"/>
    </xf>
    <xf numFmtId="49" fontId="5" fillId="0" borderId="13" xfId="0" applyNumberFormat="1" applyFont="1" applyFill="1" applyBorder="1" applyAlignment="1">
      <alignment horizontal="left"/>
    </xf>
    <xf numFmtId="0" fontId="5" fillId="0" borderId="6" xfId="0" applyFont="1" applyFill="1" applyBorder="1" applyAlignment="1">
      <alignment horizontal="left"/>
    </xf>
    <xf numFmtId="0" fontId="5" fillId="0" borderId="7" xfId="0" applyFont="1" applyFill="1" applyBorder="1" applyAlignment="1">
      <alignment horizontal="left"/>
    </xf>
    <xf numFmtId="176" fontId="5" fillId="0" borderId="6" xfId="0" applyNumberFormat="1" applyFont="1" applyFill="1" applyBorder="1" applyAlignment="1">
      <alignment horizontal="left"/>
    </xf>
    <xf numFmtId="0" fontId="5" fillId="0" borderId="48" xfId="0" applyFont="1" applyFill="1" applyBorder="1" applyAlignment="1">
      <alignment horizontal="left"/>
    </xf>
    <xf numFmtId="49" fontId="5" fillId="0" borderId="11" xfId="0" applyNumberFormat="1" applyFont="1" applyFill="1" applyBorder="1" applyAlignment="1">
      <alignment horizontal="left"/>
    </xf>
    <xf numFmtId="0" fontId="5" fillId="0" borderId="46" xfId="0" applyFont="1" applyFill="1" applyBorder="1" applyAlignment="1">
      <alignment horizontal="right"/>
    </xf>
    <xf numFmtId="49" fontId="5" fillId="0" borderId="20" xfId="0" applyNumberFormat="1" applyFont="1" applyFill="1" applyBorder="1" applyAlignment="1">
      <alignment horizontal="right"/>
    </xf>
    <xf numFmtId="2" fontId="5" fillId="0" borderId="13" xfId="0" applyNumberFormat="1" applyFont="1" applyFill="1" applyBorder="1" applyAlignment="1">
      <alignment horizontal="left"/>
    </xf>
    <xf numFmtId="0" fontId="5" fillId="0" borderId="47" xfId="0" applyFont="1" applyFill="1" applyBorder="1" applyAlignment="1">
      <alignment horizontal="right"/>
    </xf>
    <xf numFmtId="49" fontId="5" fillId="0" borderId="13" xfId="0" applyNumberFormat="1" applyFont="1" applyFill="1" applyBorder="1" applyAlignment="1">
      <alignment horizontal="right"/>
    </xf>
    <xf numFmtId="2" fontId="5" fillId="0" borderId="11" xfId="0" applyNumberFormat="1" applyFont="1" applyFill="1" applyBorder="1" applyAlignment="1">
      <alignment horizontal="left"/>
    </xf>
    <xf numFmtId="0" fontId="5" fillId="0" borderId="48" xfId="0" applyFont="1" applyFill="1" applyBorder="1" applyAlignment="1">
      <alignment horizontal="right"/>
    </xf>
    <xf numFmtId="49" fontId="5" fillId="0" borderId="11" xfId="0" applyNumberFormat="1" applyFont="1" applyFill="1" applyBorder="1" applyAlignment="1">
      <alignment horizontal="right"/>
    </xf>
    <xf numFmtId="0" fontId="5" fillId="0" borderId="20" xfId="0" applyFont="1" applyFill="1" applyBorder="1" applyAlignment="1">
      <alignment horizontal="left"/>
    </xf>
    <xf numFmtId="0" fontId="5" fillId="0" borderId="46" xfId="0" applyFont="1" applyFill="1" applyBorder="1" applyAlignment="1">
      <alignment horizontal="right" vertical="center"/>
    </xf>
    <xf numFmtId="0" fontId="5" fillId="0" borderId="50" xfId="0" applyFont="1" applyFill="1" applyBorder="1" applyAlignment="1">
      <alignment horizontal="right"/>
    </xf>
    <xf numFmtId="49" fontId="5" fillId="0" borderId="51" xfId="0" applyNumberFormat="1" applyFont="1" applyFill="1" applyBorder="1" applyAlignment="1">
      <alignment horizontal="right"/>
    </xf>
    <xf numFmtId="2" fontId="6" fillId="0" borderId="41" xfId="0" applyNumberFormat="1" applyFont="1" applyFill="1" applyBorder="1" applyAlignment="1">
      <alignment horizontal="right"/>
    </xf>
    <xf numFmtId="0" fontId="5" fillId="0" borderId="50" xfId="0" applyFont="1" applyFill="1" applyBorder="1" applyAlignment="1">
      <alignment horizontal="right" vertical="center"/>
    </xf>
    <xf numFmtId="0" fontId="5" fillId="0" borderId="58" xfId="0" applyFont="1" applyFill="1" applyBorder="1" applyAlignment="1">
      <alignment horizontal="right"/>
    </xf>
    <xf numFmtId="49" fontId="5" fillId="0" borderId="4" xfId="0" applyNumberFormat="1" applyFont="1" applyFill="1" applyBorder="1" applyAlignment="1">
      <alignment horizontal="right"/>
    </xf>
    <xf numFmtId="0" fontId="5" fillId="0" borderId="42" xfId="0" applyFont="1" applyFill="1" applyBorder="1" applyAlignment="1">
      <alignment horizontal="right"/>
    </xf>
    <xf numFmtId="0" fontId="5" fillId="0" borderId="55" xfId="0" applyFont="1" applyFill="1" applyBorder="1" applyAlignment="1">
      <alignment horizontal="right"/>
    </xf>
    <xf numFmtId="0" fontId="5" fillId="0" borderId="56" xfId="0" applyFont="1" applyFill="1" applyBorder="1" applyAlignment="1">
      <alignment horizontal="right"/>
    </xf>
    <xf numFmtId="49" fontId="5" fillId="0" borderId="44" xfId="0" applyNumberFormat="1" applyFont="1" applyFill="1" applyBorder="1" applyAlignment="1">
      <alignment horizontal="right"/>
    </xf>
    <xf numFmtId="176" fontId="5" fillId="0" borderId="43" xfId="0" applyNumberFormat="1" applyFont="1" applyFill="1" applyBorder="1" applyAlignment="1">
      <alignment horizontal="right"/>
    </xf>
    <xf numFmtId="2" fontId="5" fillId="0" borderId="43" xfId="0" applyNumberFormat="1" applyFont="1" applyFill="1" applyBorder="1" applyAlignment="1">
      <alignment horizontal="right"/>
    </xf>
    <xf numFmtId="176" fontId="6" fillId="0" borderId="43" xfId="0" applyNumberFormat="1" applyFont="1" applyFill="1" applyBorder="1" applyAlignment="1">
      <alignment horizontal="right"/>
    </xf>
    <xf numFmtId="0" fontId="6" fillId="0" borderId="43" xfId="0" applyFont="1" applyFill="1" applyBorder="1" applyAlignment="1">
      <alignment horizontal="right"/>
    </xf>
    <xf numFmtId="2" fontId="6" fillId="0" borderId="43" xfId="0" applyNumberFormat="1" applyFont="1" applyFill="1" applyBorder="1" applyAlignment="1">
      <alignment horizontal="right"/>
    </xf>
    <xf numFmtId="176" fontId="5" fillId="0" borderId="43" xfId="0" applyNumberFormat="1" applyFont="1" applyFill="1" applyBorder="1" applyAlignment="1">
      <alignment horizontal="right" vertical="center"/>
    </xf>
    <xf numFmtId="0" fontId="6" fillId="0" borderId="43" xfId="0" applyFont="1" applyFill="1" applyBorder="1" applyAlignment="1">
      <alignment horizontal="right" vertical="center"/>
    </xf>
    <xf numFmtId="1" fontId="6" fillId="0" borderId="43" xfId="0" applyNumberFormat="1" applyFont="1" applyFill="1" applyBorder="1" applyAlignment="1">
      <alignment horizontal="right" vertical="center"/>
    </xf>
    <xf numFmtId="2" fontId="6" fillId="0" borderId="43" xfId="0" applyNumberFormat="1" applyFont="1" applyFill="1" applyBorder="1" applyAlignment="1">
      <alignment horizontal="right" vertical="center"/>
    </xf>
    <xf numFmtId="0" fontId="5" fillId="0" borderId="43" xfId="0" applyFont="1" applyFill="1" applyBorder="1" applyAlignment="1">
      <alignment horizontal="right" vertical="center"/>
    </xf>
    <xf numFmtId="0" fontId="5" fillId="0" borderId="56" xfId="0" applyFont="1" applyFill="1" applyBorder="1" applyAlignment="1">
      <alignment horizontal="right" vertical="center"/>
    </xf>
    <xf numFmtId="14" fontId="5" fillId="0" borderId="58" xfId="0" applyNumberFormat="1" applyFont="1" applyFill="1" applyBorder="1" applyAlignment="1">
      <alignment horizontal="right"/>
    </xf>
    <xf numFmtId="14" fontId="5" fillId="0" borderId="48" xfId="0" applyNumberFormat="1" applyFont="1" applyFill="1" applyBorder="1" applyAlignment="1">
      <alignment horizontal="right"/>
    </xf>
    <xf numFmtId="14" fontId="5" fillId="0" borderId="45" xfId="0" applyNumberFormat="1" applyFont="1" applyFill="1" applyBorder="1" applyAlignment="1">
      <alignment horizontal="right"/>
    </xf>
    <xf numFmtId="49" fontId="5" fillId="0" borderId="17" xfId="0" applyNumberFormat="1" applyFont="1" applyFill="1" applyBorder="1" applyAlignment="1">
      <alignment horizontal="right"/>
    </xf>
    <xf numFmtId="1" fontId="5" fillId="0" borderId="25" xfId="0" applyNumberFormat="1" applyFont="1" applyFill="1" applyBorder="1" applyAlignment="1">
      <alignment horizontal="right"/>
    </xf>
    <xf numFmtId="176" fontId="6" fillId="0" borderId="25" xfId="0" applyNumberFormat="1" applyFont="1" applyFill="1" applyBorder="1" applyAlignment="1">
      <alignment horizontal="right"/>
    </xf>
    <xf numFmtId="0" fontId="5" fillId="0" borderId="45" xfId="0" applyFont="1" applyFill="1" applyBorder="1" applyAlignment="1">
      <alignment horizontal="right" vertical="center"/>
    </xf>
    <xf numFmtId="2" fontId="5" fillId="0" borderId="12" xfId="0" applyNumberFormat="1" applyFont="1" applyFill="1" applyBorder="1" applyAlignment="1">
      <alignment horizontal="right" vertical="center"/>
    </xf>
    <xf numFmtId="49" fontId="5" fillId="0" borderId="57" xfId="0" applyNumberFormat="1" applyFont="1" applyFill="1" applyBorder="1" applyAlignment="1">
      <alignment horizontal="right"/>
    </xf>
    <xf numFmtId="0" fontId="5" fillId="0" borderId="54" xfId="0" applyFont="1" applyFill="1" applyBorder="1" applyAlignment="1">
      <alignment horizontal="right" vertical="center"/>
    </xf>
    <xf numFmtId="0" fontId="5" fillId="0" borderId="52" xfId="0" applyFont="1" applyFill="1" applyBorder="1" applyAlignment="1">
      <alignment horizontal="right"/>
    </xf>
    <xf numFmtId="0" fontId="5" fillId="0" borderId="53" xfId="0" applyFont="1" applyFill="1" applyBorder="1" applyAlignment="1">
      <alignment horizontal="right"/>
    </xf>
    <xf numFmtId="0" fontId="5" fillId="0" borderId="54" xfId="0" applyFont="1" applyFill="1" applyBorder="1" applyAlignment="1">
      <alignment horizontal="right"/>
    </xf>
    <xf numFmtId="49" fontId="5" fillId="0" borderId="18" xfId="0" applyNumberFormat="1" applyFont="1" applyFill="1" applyBorder="1" applyAlignment="1">
      <alignment horizontal="right"/>
    </xf>
    <xf numFmtId="0" fontId="5" fillId="0" borderId="4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/>
    </xf>
    <xf numFmtId="0" fontId="5" fillId="0" borderId="15" xfId="0" applyFont="1" applyFill="1" applyBorder="1" applyAlignment="1">
      <alignment horizontal="center" vertical="center" wrapText="1"/>
    </xf>
    <xf numFmtId="0" fontId="5" fillId="0" borderId="46" xfId="0" applyFont="1" applyFill="1" applyBorder="1" applyAlignment="1">
      <alignment horizontal="center" vertical="center" wrapText="1"/>
    </xf>
    <xf numFmtId="176" fontId="5" fillId="0" borderId="15" xfId="0" applyNumberFormat="1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49" fontId="5" fillId="0" borderId="20" xfId="0" applyNumberFormat="1" applyFont="1" applyFill="1" applyBorder="1" applyAlignment="1">
      <alignment horizontal="center" vertical="center" wrapText="1"/>
    </xf>
    <xf numFmtId="0" fontId="5" fillId="0" borderId="61" xfId="0" applyFont="1" applyFill="1" applyBorder="1" applyAlignment="1">
      <alignment horizontal="right" vertical="center" wrapText="1"/>
    </xf>
    <xf numFmtId="2" fontId="5" fillId="0" borderId="24" xfId="0" applyNumberFormat="1" applyFont="1" applyFill="1" applyBorder="1" applyAlignment="1">
      <alignment horizontal="right" vertical="center" wrapText="1"/>
    </xf>
    <xf numFmtId="176" fontId="5" fillId="0" borderId="24" xfId="0" applyNumberFormat="1" applyFont="1" applyFill="1" applyBorder="1" applyAlignment="1">
      <alignment horizontal="right" vertical="center" wrapText="1"/>
    </xf>
    <xf numFmtId="0" fontId="16" fillId="0" borderId="44" xfId="0" applyFont="1" applyFill="1" applyBorder="1" applyAlignment="1">
      <alignment horizontal="left"/>
    </xf>
    <xf numFmtId="0" fontId="5" fillId="0" borderId="13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center" vertical="center" wrapText="1"/>
    </xf>
    <xf numFmtId="0" fontId="5" fillId="0" borderId="47" xfId="0" applyFont="1" applyFill="1" applyBorder="1" applyAlignment="1">
      <alignment horizontal="center" vertical="center" wrapText="1"/>
    </xf>
    <xf numFmtId="176" fontId="5" fillId="0" borderId="8" xfId="0" applyNumberFormat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49" fontId="5" fillId="0" borderId="13" xfId="0" applyNumberFormat="1" applyFont="1" applyFill="1" applyBorder="1" applyAlignment="1">
      <alignment horizontal="center" vertical="center" wrapText="1"/>
    </xf>
    <xf numFmtId="0" fontId="5" fillId="0" borderId="62" xfId="0" applyFont="1" applyFill="1" applyBorder="1" applyAlignment="1">
      <alignment horizontal="right" vertical="center" wrapText="1"/>
    </xf>
    <xf numFmtId="2" fontId="5" fillId="0" borderId="10" xfId="0" applyNumberFormat="1" applyFont="1" applyFill="1" applyBorder="1" applyAlignment="1">
      <alignment horizontal="right" vertical="center" wrapText="1"/>
    </xf>
    <xf numFmtId="176" fontId="5" fillId="0" borderId="10" xfId="0" applyNumberFormat="1" applyFont="1" applyFill="1" applyBorder="1" applyAlignment="1">
      <alignment horizontal="right" vertical="center" wrapText="1"/>
    </xf>
    <xf numFmtId="176" fontId="5" fillId="0" borderId="62" xfId="0" applyNumberFormat="1" applyFont="1" applyFill="1" applyBorder="1" applyAlignment="1">
      <alignment horizontal="right" vertical="center" wrapText="1"/>
    </xf>
    <xf numFmtId="0" fontId="5" fillId="0" borderId="11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48" xfId="0" applyFont="1" applyFill="1" applyBorder="1" applyAlignment="1">
      <alignment horizontal="center" vertical="center" wrapText="1"/>
    </xf>
    <xf numFmtId="176" fontId="5" fillId="0" borderId="6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49" fontId="5" fillId="0" borderId="11" xfId="0" applyNumberFormat="1" applyFont="1" applyFill="1" applyBorder="1" applyAlignment="1">
      <alignment horizontal="center" vertical="center" wrapText="1"/>
    </xf>
    <xf numFmtId="176" fontId="5" fillId="0" borderId="63" xfId="0" applyNumberFormat="1" applyFont="1" applyFill="1" applyBorder="1" applyAlignment="1">
      <alignment horizontal="right" vertical="center" wrapText="1"/>
    </xf>
    <xf numFmtId="2" fontId="5" fillId="0" borderId="12" xfId="0" applyNumberFormat="1" applyFont="1" applyFill="1" applyBorder="1" applyAlignment="1">
      <alignment horizontal="right" vertical="center" wrapText="1"/>
    </xf>
    <xf numFmtId="176" fontId="5" fillId="0" borderId="12" xfId="0" applyNumberFormat="1" applyFont="1" applyFill="1" applyBorder="1" applyAlignment="1">
      <alignment horizontal="right" vertical="center" wrapText="1"/>
    </xf>
    <xf numFmtId="0" fontId="6" fillId="0" borderId="15" xfId="0" applyFont="1" applyFill="1" applyBorder="1" applyAlignment="1">
      <alignment horizontal="right"/>
    </xf>
    <xf numFmtId="0" fontId="23" fillId="0" borderId="19" xfId="0" applyFont="1" applyFill="1" applyBorder="1" applyAlignment="1">
      <alignment horizontal="right"/>
    </xf>
    <xf numFmtId="176" fontId="23" fillId="0" borderId="15" xfId="0" applyNumberFormat="1" applyFont="1" applyFill="1" applyBorder="1" applyAlignment="1">
      <alignment horizontal="right"/>
    </xf>
    <xf numFmtId="0" fontId="23" fillId="0" borderId="46" xfId="0" applyFont="1" applyFill="1" applyBorder="1" applyAlignment="1">
      <alignment horizontal="right"/>
    </xf>
    <xf numFmtId="49" fontId="23" fillId="0" borderId="20" xfId="0" applyNumberFormat="1" applyFont="1" applyFill="1" applyBorder="1" applyAlignment="1">
      <alignment horizontal="right"/>
    </xf>
    <xf numFmtId="0" fontId="23" fillId="0" borderId="2" xfId="0" applyFont="1" applyFill="1" applyBorder="1" applyAlignment="1">
      <alignment horizontal="right"/>
    </xf>
    <xf numFmtId="176" fontId="23" fillId="0" borderId="14" xfId="0" applyNumberFormat="1" applyFont="1" applyFill="1" applyBorder="1" applyAlignment="1">
      <alignment horizontal="right" vertical="center"/>
    </xf>
    <xf numFmtId="0" fontId="6" fillId="0" borderId="14" xfId="0" quotePrefix="1" applyFont="1" applyFill="1" applyBorder="1" applyAlignment="1">
      <alignment horizontal="right" vertical="center"/>
    </xf>
    <xf numFmtId="2" fontId="23" fillId="0" borderId="14" xfId="0" applyNumberFormat="1" applyFont="1" applyFill="1" applyBorder="1" applyAlignment="1">
      <alignment horizontal="right" vertical="center"/>
    </xf>
    <xf numFmtId="0" fontId="23" fillId="0" borderId="14" xfId="0" applyFont="1" applyFill="1" applyBorder="1" applyAlignment="1">
      <alignment horizontal="right" vertical="center"/>
    </xf>
    <xf numFmtId="0" fontId="23" fillId="0" borderId="58" xfId="0" applyFont="1" applyFill="1" applyBorder="1" applyAlignment="1">
      <alignment horizontal="right" vertical="center"/>
    </xf>
    <xf numFmtId="0" fontId="6" fillId="0" borderId="8" xfId="0" applyFont="1" applyFill="1" applyBorder="1" applyAlignment="1">
      <alignment horizontal="right"/>
    </xf>
    <xf numFmtId="0" fontId="23" fillId="0" borderId="9" xfId="0" applyFont="1" applyFill="1" applyBorder="1" applyAlignment="1">
      <alignment horizontal="right"/>
    </xf>
    <xf numFmtId="0" fontId="23" fillId="0" borderId="47" xfId="0" applyFont="1" applyFill="1" applyBorder="1" applyAlignment="1">
      <alignment horizontal="right"/>
    </xf>
    <xf numFmtId="0" fontId="23" fillId="0" borderId="8" xfId="0" applyFont="1" applyFill="1" applyBorder="1" applyAlignment="1">
      <alignment horizontal="right"/>
    </xf>
    <xf numFmtId="2" fontId="23" fillId="0" borderId="10" xfId="0" applyNumberFormat="1" applyFont="1" applyFill="1" applyBorder="1" applyAlignment="1">
      <alignment horizontal="right" vertical="center"/>
    </xf>
    <xf numFmtId="0" fontId="23" fillId="0" borderId="10" xfId="0" applyFont="1" applyFill="1" applyBorder="1" applyAlignment="1">
      <alignment horizontal="right" vertical="center"/>
    </xf>
    <xf numFmtId="0" fontId="23" fillId="0" borderId="47" xfId="0" applyFont="1" applyFill="1" applyBorder="1" applyAlignment="1">
      <alignment horizontal="right" vertical="center"/>
    </xf>
    <xf numFmtId="0" fontId="18" fillId="0" borderId="10" xfId="0" applyNumberFormat="1" applyFont="1" applyFill="1" applyBorder="1" applyAlignment="1" applyProtection="1">
      <alignment horizontal="right"/>
      <protection locked="0"/>
    </xf>
    <xf numFmtId="0" fontId="2" fillId="0" borderId="10" xfId="0" applyFont="1" applyFill="1" applyBorder="1" applyAlignment="1">
      <alignment horizontal="right"/>
    </xf>
    <xf numFmtId="2" fontId="18" fillId="0" borderId="10" xfId="0" applyNumberFormat="1" applyFont="1" applyFill="1" applyBorder="1" applyAlignment="1">
      <alignment horizontal="right"/>
    </xf>
    <xf numFmtId="0" fontId="6" fillId="0" borderId="40" xfId="0" applyFont="1" applyFill="1" applyBorder="1" applyAlignment="1">
      <alignment horizontal="right"/>
    </xf>
    <xf numFmtId="0" fontId="23" fillId="0" borderId="6" xfId="0" applyFont="1" applyFill="1" applyBorder="1" applyAlignment="1">
      <alignment horizontal="right"/>
    </xf>
    <xf numFmtId="0" fontId="6" fillId="0" borderId="1" xfId="0" applyFont="1" applyFill="1" applyBorder="1" applyAlignment="1">
      <alignment horizontal="left"/>
    </xf>
    <xf numFmtId="0" fontId="6" fillId="0" borderId="52" xfId="0" applyFont="1" applyFill="1" applyBorder="1" applyAlignment="1">
      <alignment horizontal="right"/>
    </xf>
    <xf numFmtId="0" fontId="23" fillId="0" borderId="52" xfId="0" applyFont="1" applyFill="1" applyBorder="1" applyAlignment="1">
      <alignment horizontal="right"/>
    </xf>
    <xf numFmtId="176" fontId="23" fillId="0" borderId="21" xfId="0" applyNumberFormat="1" applyFont="1" applyFill="1" applyBorder="1" applyAlignment="1">
      <alignment horizontal="right" vertical="center"/>
    </xf>
    <xf numFmtId="1" fontId="23" fillId="0" borderId="21" xfId="0" applyNumberFormat="1" applyFont="1" applyFill="1" applyBorder="1" applyAlignment="1">
      <alignment horizontal="right" vertical="center"/>
    </xf>
    <xf numFmtId="2" fontId="23" fillId="0" borderId="21" xfId="0" applyNumberFormat="1" applyFont="1" applyFill="1" applyBorder="1" applyAlignment="1">
      <alignment horizontal="right" vertical="center"/>
    </xf>
    <xf numFmtId="0" fontId="23" fillId="0" borderId="53" xfId="0" applyFont="1" applyFill="1" applyBorder="1" applyAlignment="1">
      <alignment horizontal="right" vertical="center"/>
    </xf>
    <xf numFmtId="0" fontId="5" fillId="0" borderId="15" xfId="0" applyFont="1" applyFill="1" applyBorder="1" applyAlignment="1">
      <alignment horizontal="center"/>
    </xf>
    <xf numFmtId="0" fontId="5" fillId="0" borderId="61" xfId="0" applyFont="1" applyFill="1" applyBorder="1" applyAlignment="1">
      <alignment horizontal="center"/>
    </xf>
    <xf numFmtId="176" fontId="5" fillId="0" borderId="46" xfId="0" applyNumberFormat="1" applyFont="1" applyFill="1" applyBorder="1" applyAlignment="1">
      <alignment horizontal="right"/>
    </xf>
    <xf numFmtId="0" fontId="2" fillId="0" borderId="24" xfId="0" applyFont="1" applyFill="1" applyBorder="1" applyAlignment="1">
      <alignment horizontal="right"/>
    </xf>
    <xf numFmtId="1" fontId="5" fillId="0" borderId="24" xfId="0" applyNumberFormat="1" applyFont="1" applyFill="1" applyBorder="1" applyAlignment="1">
      <alignment horizontal="right" vertical="center"/>
    </xf>
    <xf numFmtId="0" fontId="16" fillId="0" borderId="44" xfId="0" applyFont="1" applyFill="1" applyBorder="1" applyAlignment="1">
      <alignment horizontal="right"/>
    </xf>
    <xf numFmtId="0" fontId="5" fillId="0" borderId="8" xfId="0" applyFont="1" applyFill="1" applyBorder="1" applyAlignment="1">
      <alignment horizontal="center"/>
    </xf>
    <xf numFmtId="0" fontId="5" fillId="0" borderId="62" xfId="0" applyFont="1" applyFill="1" applyBorder="1" applyAlignment="1">
      <alignment horizontal="center"/>
    </xf>
    <xf numFmtId="176" fontId="5" fillId="0" borderId="47" xfId="0" applyNumberFormat="1" applyFont="1" applyFill="1" applyBorder="1" applyAlignment="1">
      <alignment horizontal="right"/>
    </xf>
    <xf numFmtId="0" fontId="5" fillId="0" borderId="64" xfId="0" applyFont="1" applyFill="1" applyBorder="1" applyAlignment="1">
      <alignment horizontal="center"/>
    </xf>
    <xf numFmtId="176" fontId="5" fillId="0" borderId="50" xfId="0" applyNumberFormat="1" applyFont="1" applyFill="1" applyBorder="1" applyAlignment="1">
      <alignment horizontal="right"/>
    </xf>
    <xf numFmtId="0" fontId="2" fillId="0" borderId="12" xfId="0" applyFont="1" applyFill="1" applyBorder="1" applyAlignment="1">
      <alignment horizontal="right"/>
    </xf>
    <xf numFmtId="176" fontId="5" fillId="0" borderId="58" xfId="0" applyNumberFormat="1" applyFont="1" applyFill="1" applyBorder="1" applyAlignment="1">
      <alignment horizontal="right"/>
    </xf>
    <xf numFmtId="0" fontId="5" fillId="0" borderId="4" xfId="0" applyFont="1" applyFill="1" applyBorder="1" applyAlignment="1">
      <alignment horizontal="right"/>
    </xf>
    <xf numFmtId="0" fontId="2" fillId="0" borderId="14" xfId="0" applyFont="1" applyFill="1" applyBorder="1" applyAlignment="1">
      <alignment horizontal="right"/>
    </xf>
    <xf numFmtId="2" fontId="5" fillId="0" borderId="14" xfId="0" applyNumberFormat="1" applyFont="1" applyFill="1" applyBorder="1" applyAlignment="1">
      <alignment horizontal="right" vertical="center"/>
    </xf>
    <xf numFmtId="0" fontId="16" fillId="0" borderId="5" xfId="0" applyFont="1" applyFill="1" applyBorder="1" applyAlignment="1">
      <alignment horizontal="right"/>
    </xf>
    <xf numFmtId="0" fontId="5" fillId="0" borderId="13" xfId="0" applyFont="1" applyFill="1" applyBorder="1" applyAlignment="1">
      <alignment horizontal="right"/>
    </xf>
    <xf numFmtId="176" fontId="5" fillId="0" borderId="48" xfId="0" applyNumberFormat="1" applyFont="1" applyFill="1" applyBorder="1" applyAlignment="1">
      <alignment horizontal="right"/>
    </xf>
    <xf numFmtId="0" fontId="5" fillId="0" borderId="11" xfId="0" applyFont="1" applyFill="1" applyBorder="1" applyAlignment="1">
      <alignment horizontal="right"/>
    </xf>
    <xf numFmtId="176" fontId="5" fillId="0" borderId="48" xfId="0" applyNumberFormat="1" applyFont="1" applyFill="1" applyBorder="1" applyAlignment="1">
      <alignment horizontal="right" vertical="center"/>
    </xf>
    <xf numFmtId="0" fontId="16" fillId="0" borderId="17" xfId="0" applyFont="1" applyFill="1" applyBorder="1" applyAlignment="1">
      <alignment horizontal="right"/>
    </xf>
    <xf numFmtId="0" fontId="5" fillId="0" borderId="9" xfId="0" applyFont="1" applyFill="1" applyBorder="1" applyAlignment="1">
      <alignment horizontal="center"/>
    </xf>
    <xf numFmtId="0" fontId="5" fillId="0" borderId="40" xfId="0" applyFont="1" applyFill="1" applyBorder="1" applyAlignment="1">
      <alignment horizontal="center"/>
    </xf>
    <xf numFmtId="0" fontId="5" fillId="0" borderId="49" xfId="0" applyFont="1" applyFill="1" applyBorder="1" applyAlignment="1">
      <alignment horizontal="center"/>
    </xf>
    <xf numFmtId="14" fontId="5" fillId="0" borderId="2" xfId="0" applyNumberFormat="1" applyFont="1" applyFill="1" applyBorder="1" applyAlignment="1">
      <alignment horizontal="right"/>
    </xf>
    <xf numFmtId="14" fontId="5" fillId="0" borderId="4" xfId="0" applyNumberFormat="1" applyFont="1" applyFill="1" applyBorder="1" applyAlignment="1">
      <alignment horizontal="right"/>
    </xf>
    <xf numFmtId="176" fontId="5" fillId="0" borderId="58" xfId="0" applyNumberFormat="1" applyFont="1" applyFill="1" applyBorder="1" applyAlignment="1">
      <alignment horizontal="right" vertical="center"/>
    </xf>
    <xf numFmtId="14" fontId="5" fillId="0" borderId="8" xfId="0" applyNumberFormat="1" applyFont="1" applyFill="1" applyBorder="1" applyAlignment="1">
      <alignment horizontal="right"/>
    </xf>
    <xf numFmtId="14" fontId="5" fillId="0" borderId="13" xfId="0" applyNumberFormat="1" applyFont="1" applyFill="1" applyBorder="1" applyAlignment="1">
      <alignment horizontal="right"/>
    </xf>
    <xf numFmtId="14" fontId="5" fillId="0" borderId="6" xfId="0" applyNumberFormat="1" applyFont="1" applyFill="1" applyBorder="1" applyAlignment="1">
      <alignment horizontal="right"/>
    </xf>
    <xf numFmtId="14" fontId="5" fillId="0" borderId="11" xfId="0" applyNumberFormat="1" applyFont="1" applyFill="1" applyBorder="1" applyAlignment="1">
      <alignment horizontal="right"/>
    </xf>
    <xf numFmtId="0" fontId="5" fillId="0" borderId="19" xfId="0" applyFont="1" applyFill="1" applyBorder="1" applyAlignment="1">
      <alignment horizontal="center"/>
    </xf>
    <xf numFmtId="0" fontId="2" fillId="0" borderId="4" xfId="0" applyFont="1" applyFill="1" applyBorder="1"/>
    <xf numFmtId="0" fontId="5" fillId="0" borderId="61" xfId="0" applyFont="1" applyFill="1" applyBorder="1"/>
    <xf numFmtId="2" fontId="5" fillId="0" borderId="46" xfId="0" applyNumberFormat="1" applyFont="1" applyFill="1" applyBorder="1" applyAlignment="1">
      <alignment horizontal="right"/>
    </xf>
    <xf numFmtId="14" fontId="5" fillId="0" borderId="20" xfId="0" applyNumberFormat="1" applyFont="1" applyFill="1" applyBorder="1" applyAlignment="1">
      <alignment horizontal="right"/>
    </xf>
    <xf numFmtId="0" fontId="16" fillId="0" borderId="65" xfId="0" applyFont="1" applyFill="1" applyBorder="1"/>
    <xf numFmtId="0" fontId="2" fillId="0" borderId="13" xfId="0" applyFont="1" applyFill="1" applyBorder="1"/>
    <xf numFmtId="0" fontId="5" fillId="0" borderId="62" xfId="0" applyFont="1" applyFill="1" applyBorder="1"/>
    <xf numFmtId="2" fontId="5" fillId="0" borderId="47" xfId="0" applyNumberFormat="1" applyFont="1" applyFill="1" applyBorder="1" applyAlignment="1">
      <alignment horizontal="right"/>
    </xf>
    <xf numFmtId="0" fontId="16" fillId="0" borderId="66" xfId="0" applyFont="1" applyFill="1" applyBorder="1"/>
    <xf numFmtId="0" fontId="2" fillId="0" borderId="11" xfId="0" applyFont="1" applyFill="1" applyBorder="1"/>
    <xf numFmtId="0" fontId="5" fillId="0" borderId="6" xfId="0" applyFont="1" applyFill="1" applyBorder="1"/>
    <xf numFmtId="2" fontId="5" fillId="0" borderId="7" xfId="0" applyNumberFormat="1" applyFont="1" applyFill="1" applyBorder="1" applyAlignment="1">
      <alignment horizontal="right"/>
    </xf>
    <xf numFmtId="0" fontId="16" fillId="0" borderId="67" xfId="0" applyFont="1" applyFill="1" applyBorder="1"/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right"/>
    </xf>
    <xf numFmtId="176" fontId="21" fillId="0" borderId="0" xfId="0" applyNumberFormat="1" applyFont="1" applyFill="1" applyBorder="1" applyAlignment="1">
      <alignment horizontal="right"/>
    </xf>
    <xf numFmtId="49" fontId="21" fillId="0" borderId="0" xfId="0" applyNumberFormat="1" applyFont="1" applyFill="1" applyBorder="1" applyAlignment="1">
      <alignment horizontal="right"/>
    </xf>
    <xf numFmtId="176" fontId="5" fillId="0" borderId="0" xfId="0" applyNumberFormat="1" applyFont="1" applyFill="1" applyBorder="1" applyAlignment="1">
      <alignment horizontal="right"/>
    </xf>
    <xf numFmtId="2" fontId="5" fillId="0" borderId="0" xfId="0" applyNumberFormat="1" applyFont="1" applyFill="1" applyBorder="1" applyAlignment="1">
      <alignment horizontal="right"/>
    </xf>
    <xf numFmtId="0" fontId="21" fillId="0" borderId="0" xfId="0" applyFont="1" applyFill="1" applyBorder="1" applyAlignment="1">
      <alignment horizontal="right"/>
    </xf>
    <xf numFmtId="2" fontId="6" fillId="0" borderId="0" xfId="0" applyNumberFormat="1" applyFont="1" applyFill="1" applyBorder="1" applyAlignment="1">
      <alignment horizontal="right"/>
    </xf>
    <xf numFmtId="176" fontId="5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2" fontId="5" fillId="0" borderId="0" xfId="0" applyNumberFormat="1" applyFont="1" applyFill="1" applyBorder="1" applyAlignment="1">
      <alignment horizontal="right" vertical="center"/>
    </xf>
    <xf numFmtId="1" fontId="6" fillId="0" borderId="0" xfId="0" applyNumberFormat="1" applyFont="1" applyFill="1" applyBorder="1" applyAlignment="1">
      <alignment horizontal="right" vertical="center"/>
    </xf>
    <xf numFmtId="2" fontId="6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/>
    </xf>
    <xf numFmtId="1" fontId="6" fillId="0" borderId="0" xfId="0" applyNumberFormat="1" applyFont="1" applyFill="1" applyBorder="1" applyAlignment="1">
      <alignment horizontal="right"/>
    </xf>
    <xf numFmtId="0" fontId="5" fillId="0" borderId="0" xfId="0" applyFont="1" applyFill="1" applyBorder="1"/>
    <xf numFmtId="0" fontId="32" fillId="0" borderId="0" xfId="0" applyFont="1" applyFill="1" applyBorder="1" applyAlignment="1">
      <alignment horizontal="left" vertical="center"/>
    </xf>
    <xf numFmtId="0" fontId="32" fillId="0" borderId="0" xfId="0" applyFont="1" applyFill="1" applyBorder="1" applyAlignment="1">
      <alignment horizontal="left"/>
    </xf>
    <xf numFmtId="0" fontId="32" fillId="0" borderId="0" xfId="0" applyFont="1" applyFill="1" applyBorder="1" applyAlignment="1">
      <alignment horizontal="right"/>
    </xf>
    <xf numFmtId="176" fontId="33" fillId="0" borderId="0" xfId="0" applyNumberFormat="1" applyFont="1" applyFill="1" applyBorder="1" applyAlignment="1">
      <alignment horizontal="right"/>
    </xf>
    <xf numFmtId="49" fontId="33" fillId="0" borderId="0" xfId="0" applyNumberFormat="1" applyFont="1" applyFill="1" applyBorder="1" applyAlignment="1">
      <alignment horizontal="right"/>
    </xf>
    <xf numFmtId="176" fontId="32" fillId="0" borderId="0" xfId="0" applyNumberFormat="1" applyFont="1" applyFill="1" applyBorder="1" applyAlignment="1">
      <alignment horizontal="right"/>
    </xf>
    <xf numFmtId="0" fontId="33" fillId="0" borderId="0" xfId="0" applyFont="1" applyFill="1" applyBorder="1" applyAlignment="1">
      <alignment horizontal="right"/>
    </xf>
    <xf numFmtId="0" fontId="34" fillId="0" borderId="0" xfId="0" applyFont="1" applyFill="1" applyBorder="1" applyAlignment="1">
      <alignment horizontal="right"/>
    </xf>
    <xf numFmtId="1" fontId="34" fillId="0" borderId="0" xfId="0" applyNumberFormat="1" applyFont="1" applyFill="1" applyBorder="1" applyAlignment="1">
      <alignment horizontal="right"/>
    </xf>
    <xf numFmtId="2" fontId="34" fillId="0" borderId="0" xfId="0" applyNumberFormat="1" applyFont="1" applyFill="1" applyBorder="1" applyAlignment="1">
      <alignment horizontal="right"/>
    </xf>
    <xf numFmtId="0" fontId="32" fillId="0" borderId="0" xfId="0" applyFont="1" applyFill="1" applyBorder="1"/>
    <xf numFmtId="0" fontId="35" fillId="0" borderId="0" xfId="0" applyFont="1" applyFill="1" applyBorder="1" applyAlignment="1">
      <alignment horizontal="left"/>
    </xf>
    <xf numFmtId="0" fontId="32" fillId="0" borderId="0" xfId="0" applyFont="1" applyFill="1" applyBorder="1" applyAlignment="1">
      <alignment horizontal="center"/>
    </xf>
    <xf numFmtId="176" fontId="33" fillId="0" borderId="0" xfId="0" applyNumberFormat="1" applyFont="1" applyFill="1" applyBorder="1" applyAlignment="1">
      <alignment horizontal="center"/>
    </xf>
    <xf numFmtId="49" fontId="33" fillId="0" borderId="0" xfId="0" applyNumberFormat="1" applyFont="1" applyFill="1" applyBorder="1" applyAlignment="1">
      <alignment horizontal="center"/>
    </xf>
    <xf numFmtId="176" fontId="32" fillId="0" borderId="0" xfId="0" applyNumberFormat="1" applyFont="1" applyFill="1" applyBorder="1" applyAlignment="1">
      <alignment horizontal="center"/>
    </xf>
    <xf numFmtId="0" fontId="33" fillId="0" borderId="0" xfId="0" applyFont="1" applyFill="1" applyBorder="1"/>
    <xf numFmtId="0" fontId="34" fillId="0" borderId="0" xfId="0" applyFont="1" applyFill="1" applyBorder="1" applyAlignment="1">
      <alignment horizontal="center"/>
    </xf>
    <xf numFmtId="1" fontId="34" fillId="0" borderId="0" xfId="0" applyNumberFormat="1" applyFont="1" applyFill="1" applyBorder="1" applyAlignment="1">
      <alignment horizontal="center"/>
    </xf>
    <xf numFmtId="2" fontId="34" fillId="0" borderId="0" xfId="0" applyNumberFormat="1" applyFont="1" applyFill="1" applyBorder="1" applyAlignment="1">
      <alignment horizontal="center"/>
    </xf>
    <xf numFmtId="0" fontId="32" fillId="0" borderId="0" xfId="0" applyNumberFormat="1" applyFont="1" applyFill="1" applyBorder="1" applyAlignment="1">
      <alignment horizontal="left" vertical="center"/>
    </xf>
    <xf numFmtId="0" fontId="32" fillId="0" borderId="0" xfId="0" applyFont="1" applyFill="1" applyAlignment="1"/>
    <xf numFmtId="176" fontId="32" fillId="0" borderId="0" xfId="0" applyNumberFormat="1" applyFont="1" applyFill="1" applyAlignment="1"/>
    <xf numFmtId="49" fontId="32" fillId="0" borderId="0" xfId="0" applyNumberFormat="1" applyFont="1" applyFill="1" applyAlignment="1"/>
    <xf numFmtId="0" fontId="36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/>
    </xf>
    <xf numFmtId="176" fontId="21" fillId="0" borderId="0" xfId="0" applyNumberFormat="1" applyFont="1" applyFill="1" applyBorder="1" applyAlignment="1">
      <alignment horizontal="center"/>
    </xf>
    <xf numFmtId="49" fontId="21" fillId="0" borderId="0" xfId="0" applyNumberFormat="1" applyFont="1" applyFill="1" applyBorder="1" applyAlignment="1">
      <alignment horizontal="center"/>
    </xf>
    <xf numFmtId="176" fontId="5" fillId="0" borderId="0" xfId="0" applyNumberFormat="1" applyFont="1" applyFill="1" applyBorder="1" applyAlignment="1">
      <alignment horizontal="center"/>
    </xf>
    <xf numFmtId="0" fontId="21" fillId="0" borderId="0" xfId="0" applyFont="1" applyFill="1" applyBorder="1"/>
    <xf numFmtId="0" fontId="6" fillId="0" borderId="0" xfId="0" applyFont="1" applyFill="1" applyBorder="1" applyAlignment="1">
      <alignment horizontal="center"/>
    </xf>
    <xf numFmtId="1" fontId="6" fillId="0" borderId="0" xfId="0" applyNumberFormat="1" applyFont="1" applyFill="1" applyBorder="1" applyAlignment="1">
      <alignment horizontal="center"/>
    </xf>
    <xf numFmtId="2" fontId="6" fillId="0" borderId="0" xfId="0" applyNumberFormat="1" applyFont="1" applyFill="1" applyBorder="1" applyAlignment="1">
      <alignment horizontal="center"/>
    </xf>
    <xf numFmtId="0" fontId="37" fillId="0" borderId="0" xfId="0" applyFont="1" applyFill="1" applyBorder="1" applyAlignment="1">
      <alignment horizontal="left" vertical="center"/>
    </xf>
    <xf numFmtId="0" fontId="36" fillId="0" borderId="0" xfId="0" applyFont="1" applyFill="1" applyBorder="1" applyAlignment="1">
      <alignment vertical="center"/>
    </xf>
    <xf numFmtId="0" fontId="37" fillId="0" borderId="0" xfId="0" applyFont="1" applyFill="1" applyBorder="1" applyAlignment="1">
      <alignment vertical="center"/>
    </xf>
    <xf numFmtId="0" fontId="5" fillId="0" borderId="12" xfId="0" quotePrefix="1" applyFont="1" applyFill="1" applyBorder="1" applyAlignment="1">
      <alignment horizontal="right" vertical="center"/>
    </xf>
    <xf numFmtId="176" fontId="5" fillId="0" borderId="15" xfId="0" applyNumberFormat="1" applyFont="1" applyFill="1" applyBorder="1" applyAlignment="1">
      <alignment horizontal="right" vertical="center"/>
    </xf>
    <xf numFmtId="49" fontId="48" fillId="0" borderId="0" xfId="0" applyNumberFormat="1" applyFont="1"/>
    <xf numFmtId="0" fontId="48" fillId="0" borderId="0" xfId="0" applyFont="1"/>
    <xf numFmtId="0" fontId="48" fillId="0" borderId="0" xfId="0" applyFont="1" applyBorder="1" applyAlignment="1">
      <alignment horizontal="left" vertical="center"/>
    </xf>
    <xf numFmtId="0" fontId="48" fillId="0" borderId="0" xfId="0" applyFont="1" applyBorder="1" applyAlignment="1">
      <alignment horizontal="left"/>
    </xf>
    <xf numFmtId="0" fontId="49" fillId="0" borderId="0" xfId="0" applyFont="1"/>
    <xf numFmtId="0" fontId="48" fillId="0" borderId="0" xfId="0" applyNumberFormat="1" applyFont="1" applyBorder="1" applyAlignment="1">
      <alignment horizontal="left" vertical="center"/>
    </xf>
    <xf numFmtId="0" fontId="48" fillId="0" borderId="0" xfId="0" applyFont="1" applyAlignment="1"/>
    <xf numFmtId="0" fontId="48" fillId="0" borderId="0" xfId="0" applyFont="1" applyBorder="1"/>
    <xf numFmtId="0" fontId="37" fillId="0" borderId="0" xfId="0" applyFont="1" applyBorder="1" applyAlignment="1">
      <alignment horizontal="left"/>
    </xf>
    <xf numFmtId="176" fontId="50" fillId="0" borderId="0" xfId="0" applyNumberFormat="1" applyFont="1" applyBorder="1" applyAlignment="1">
      <alignment horizontal="right"/>
    </xf>
    <xf numFmtId="0" fontId="37" fillId="0" borderId="0" xfId="0" applyFont="1" applyBorder="1"/>
    <xf numFmtId="176" fontId="50" fillId="0" borderId="0" xfId="0" applyNumberFormat="1" applyFont="1" applyBorder="1" applyAlignment="1">
      <alignment horizontal="center"/>
    </xf>
    <xf numFmtId="176" fontId="37" fillId="0" borderId="0" xfId="0" applyNumberFormat="1" applyFont="1" applyBorder="1" applyAlignment="1">
      <alignment horizontal="left" vertical="center"/>
    </xf>
    <xf numFmtId="0" fontId="2" fillId="0" borderId="30" xfId="0" applyFont="1" applyFill="1" applyBorder="1"/>
    <xf numFmtId="0" fontId="2" fillId="0" borderId="2" xfId="0" applyFont="1" applyFill="1" applyBorder="1"/>
    <xf numFmtId="0" fontId="5" fillId="0" borderId="31" xfId="0" applyFont="1" applyFill="1" applyBorder="1" applyAlignment="1">
      <alignment horizontal="right" vertical="center"/>
    </xf>
    <xf numFmtId="0" fontId="2" fillId="0" borderId="37" xfId="0" applyFont="1" applyFill="1" applyBorder="1"/>
    <xf numFmtId="0" fontId="2" fillId="0" borderId="8" xfId="0" applyFont="1" applyFill="1" applyBorder="1"/>
    <xf numFmtId="0" fontId="5" fillId="0" borderId="36" xfId="0" applyFont="1" applyFill="1" applyBorder="1" applyAlignment="1">
      <alignment horizontal="right" vertical="center"/>
    </xf>
    <xf numFmtId="0" fontId="2" fillId="0" borderId="68" xfId="0" applyFont="1" applyFill="1" applyBorder="1"/>
    <xf numFmtId="0" fontId="5" fillId="0" borderId="39" xfId="0" applyFont="1" applyFill="1" applyBorder="1" applyAlignment="1">
      <alignment horizontal="left"/>
    </xf>
    <xf numFmtId="0" fontId="2" fillId="0" borderId="69" xfId="0" applyFont="1" applyFill="1" applyBorder="1"/>
    <xf numFmtId="0" fontId="5" fillId="0" borderId="70" xfId="0" applyFont="1" applyFill="1" applyBorder="1" applyAlignment="1">
      <alignment horizontal="right"/>
    </xf>
    <xf numFmtId="14" fontId="5" fillId="0" borderId="39" xfId="0" applyNumberFormat="1" applyFont="1" applyFill="1" applyBorder="1" applyAlignment="1">
      <alignment horizontal="right"/>
    </xf>
    <xf numFmtId="176" fontId="5" fillId="0" borderId="69" xfId="0" applyNumberFormat="1" applyFont="1" applyFill="1" applyBorder="1" applyAlignment="1">
      <alignment horizontal="right"/>
    </xf>
    <xf numFmtId="176" fontId="5" fillId="0" borderId="71" xfId="0" applyNumberFormat="1" applyFont="1" applyFill="1" applyBorder="1" applyAlignment="1">
      <alignment horizontal="right"/>
    </xf>
    <xf numFmtId="0" fontId="5" fillId="0" borderId="71" xfId="0" applyFont="1" applyFill="1" applyBorder="1" applyAlignment="1">
      <alignment horizontal="right"/>
    </xf>
    <xf numFmtId="2" fontId="5" fillId="0" borderId="71" xfId="0" applyNumberFormat="1" applyFont="1" applyFill="1" applyBorder="1" applyAlignment="1">
      <alignment horizontal="right"/>
    </xf>
    <xf numFmtId="2" fontId="6" fillId="0" borderId="71" xfId="0" applyNumberFormat="1" applyFont="1" applyFill="1" applyBorder="1" applyAlignment="1">
      <alignment horizontal="right"/>
    </xf>
    <xf numFmtId="176" fontId="5" fillId="0" borderId="71" xfId="0" applyNumberFormat="1" applyFont="1" applyFill="1" applyBorder="1" applyAlignment="1">
      <alignment horizontal="right" vertical="center"/>
    </xf>
    <xf numFmtId="0" fontId="6" fillId="0" borderId="71" xfId="0" applyFont="1" applyFill="1" applyBorder="1" applyAlignment="1">
      <alignment horizontal="right" vertical="center"/>
    </xf>
    <xf numFmtId="2" fontId="5" fillId="0" borderId="71" xfId="0" applyNumberFormat="1" applyFont="1" applyFill="1" applyBorder="1" applyAlignment="1">
      <alignment horizontal="right" vertical="center"/>
    </xf>
    <xf numFmtId="1" fontId="6" fillId="0" borderId="71" xfId="0" applyNumberFormat="1" applyFont="1" applyFill="1" applyBorder="1" applyAlignment="1">
      <alignment horizontal="right" vertical="center"/>
    </xf>
    <xf numFmtId="0" fontId="5" fillId="0" borderId="71" xfId="0" applyFont="1" applyFill="1" applyBorder="1" applyAlignment="1">
      <alignment horizontal="right" vertical="center"/>
    </xf>
    <xf numFmtId="0" fontId="5" fillId="0" borderId="72" xfId="0" applyFont="1" applyFill="1" applyBorder="1" applyAlignment="1">
      <alignment horizontal="right" vertical="center"/>
    </xf>
    <xf numFmtId="0" fontId="5" fillId="0" borderId="30" xfId="0" applyFont="1" applyFill="1" applyBorder="1" applyAlignment="1">
      <alignment horizontal="left"/>
    </xf>
    <xf numFmtId="0" fontId="16" fillId="0" borderId="24" xfId="0" applyNumberFormat="1" applyFont="1" applyFill="1" applyBorder="1" applyAlignment="1">
      <alignment horizontal="right"/>
    </xf>
    <xf numFmtId="176" fontId="22" fillId="0" borderId="24" xfId="0" applyNumberFormat="1" applyFont="1" applyFill="1" applyBorder="1" applyAlignment="1">
      <alignment horizontal="right" vertical="center"/>
    </xf>
    <xf numFmtId="176" fontId="5" fillId="0" borderId="31" xfId="0" applyNumberFormat="1" applyFont="1" applyFill="1" applyBorder="1" applyAlignment="1">
      <alignment horizontal="right"/>
    </xf>
    <xf numFmtId="0" fontId="5" fillId="0" borderId="37" xfId="0" applyFont="1" applyFill="1" applyBorder="1" applyAlignment="1">
      <alignment horizontal="left"/>
    </xf>
    <xf numFmtId="0" fontId="16" fillId="0" borderId="10" xfId="0" applyNumberFormat="1" applyFont="1" applyFill="1" applyBorder="1" applyAlignment="1">
      <alignment horizontal="right"/>
    </xf>
    <xf numFmtId="176" fontId="5" fillId="0" borderId="36" xfId="0" applyNumberFormat="1" applyFont="1" applyFill="1" applyBorder="1" applyAlignment="1">
      <alignment horizontal="right"/>
    </xf>
    <xf numFmtId="0" fontId="5" fillId="0" borderId="32" xfId="0" applyFont="1" applyFill="1" applyBorder="1" applyAlignment="1">
      <alignment horizontal="left"/>
    </xf>
    <xf numFmtId="0" fontId="16" fillId="0" borderId="12" xfId="0" applyNumberFormat="1" applyFont="1" applyFill="1" applyBorder="1" applyAlignment="1">
      <alignment horizontal="right"/>
    </xf>
    <xf numFmtId="176" fontId="5" fillId="0" borderId="33" xfId="0" applyNumberFormat="1" applyFont="1" applyFill="1" applyBorder="1" applyAlignment="1">
      <alignment horizontal="right"/>
    </xf>
    <xf numFmtId="0" fontId="16" fillId="0" borderId="14" xfId="0" applyNumberFormat="1" applyFont="1" applyFill="1" applyBorder="1" applyAlignment="1">
      <alignment horizontal="right"/>
    </xf>
    <xf numFmtId="176" fontId="22" fillId="0" borderId="14" xfId="0" applyNumberFormat="1" applyFont="1" applyFill="1" applyBorder="1" applyAlignment="1">
      <alignment horizontal="right" vertical="center"/>
    </xf>
    <xf numFmtId="176" fontId="5" fillId="0" borderId="38" xfId="0" applyNumberFormat="1" applyFont="1" applyFill="1" applyBorder="1" applyAlignment="1">
      <alignment horizontal="right"/>
    </xf>
    <xf numFmtId="0" fontId="5" fillId="0" borderId="15" xfId="0" applyFont="1" applyFill="1" applyBorder="1" applyAlignment="1">
      <alignment horizontal="left"/>
    </xf>
    <xf numFmtId="0" fontId="5" fillId="0" borderId="19" xfId="0" applyFont="1" applyFill="1" applyBorder="1" applyAlignment="1">
      <alignment horizontal="left"/>
    </xf>
    <xf numFmtId="0" fontId="5" fillId="0" borderId="30" xfId="0" applyFont="1" applyFill="1" applyBorder="1" applyAlignment="1">
      <alignment horizontal="left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left"/>
    </xf>
    <xf numFmtId="0" fontId="6" fillId="0" borderId="2" xfId="0" applyFont="1" applyFill="1" applyBorder="1" applyAlignment="1">
      <alignment horizontal="right"/>
    </xf>
    <xf numFmtId="0" fontId="23" fillId="0" borderId="3" xfId="0" applyFont="1" applyFill="1" applyBorder="1" applyAlignment="1">
      <alignment horizontal="right"/>
    </xf>
    <xf numFmtId="0" fontId="23" fillId="0" borderId="4" xfId="0" applyFont="1" applyFill="1" applyBorder="1" applyAlignment="1">
      <alignment horizontal="right"/>
    </xf>
    <xf numFmtId="0" fontId="6" fillId="0" borderId="37" xfId="0" applyFont="1" applyFill="1" applyBorder="1" applyAlignment="1">
      <alignment horizontal="left"/>
    </xf>
    <xf numFmtId="0" fontId="23" fillId="0" borderId="13" xfId="0" applyFont="1" applyFill="1" applyBorder="1" applyAlignment="1">
      <alignment horizontal="right"/>
    </xf>
    <xf numFmtId="0" fontId="6" fillId="0" borderId="32" xfId="0" applyFont="1" applyFill="1" applyBorder="1" applyAlignment="1">
      <alignment horizontal="left"/>
    </xf>
    <xf numFmtId="0" fontId="6" fillId="0" borderId="6" xfId="0" applyFont="1" applyFill="1" applyBorder="1" applyAlignment="1">
      <alignment horizontal="right"/>
    </xf>
    <xf numFmtId="0" fontId="23" fillId="0" borderId="7" xfId="0" applyFont="1" applyFill="1" applyBorder="1" applyAlignment="1">
      <alignment horizontal="right"/>
    </xf>
    <xf numFmtId="0" fontId="23" fillId="0" borderId="11" xfId="0" applyFont="1" applyFill="1" applyBorder="1" applyAlignment="1">
      <alignment horizontal="right"/>
    </xf>
    <xf numFmtId="0" fontId="6" fillId="0" borderId="34" xfId="0" applyFont="1" applyFill="1" applyBorder="1" applyAlignment="1">
      <alignment horizontal="left"/>
    </xf>
    <xf numFmtId="0" fontId="23" fillId="0" borderId="53" xfId="0" applyFont="1" applyFill="1" applyBorder="1" applyAlignment="1">
      <alignment horizontal="right"/>
    </xf>
    <xf numFmtId="0" fontId="23" fillId="0" borderId="18" xfId="0" applyFont="1" applyFill="1" applyBorder="1" applyAlignment="1">
      <alignment horizontal="right"/>
    </xf>
    <xf numFmtId="176" fontId="5" fillId="0" borderId="73" xfId="0" applyNumberFormat="1" applyFont="1" applyFill="1" applyBorder="1" applyAlignment="1">
      <alignment horizontal="right"/>
    </xf>
    <xf numFmtId="0" fontId="5" fillId="0" borderId="34" xfId="0" applyFont="1" applyFill="1" applyBorder="1" applyAlignment="1">
      <alignment horizontal="left"/>
    </xf>
    <xf numFmtId="176" fontId="6" fillId="0" borderId="73" xfId="0" applyNumberFormat="1" applyFont="1" applyFill="1" applyBorder="1" applyAlignment="1">
      <alignment horizontal="right"/>
    </xf>
    <xf numFmtId="0" fontId="5" fillId="0" borderId="52" xfId="0" applyFont="1" applyFill="1" applyBorder="1" applyAlignment="1">
      <alignment horizontal="left"/>
    </xf>
    <xf numFmtId="176" fontId="22" fillId="0" borderId="21" xfId="0" applyNumberFormat="1" applyFont="1" applyFill="1" applyBorder="1" applyAlignment="1">
      <alignment horizontal="right" vertical="center"/>
    </xf>
    <xf numFmtId="0" fontId="16" fillId="0" borderId="73" xfId="0" applyFont="1" applyFill="1" applyBorder="1" applyAlignment="1">
      <alignment horizontal="right"/>
    </xf>
    <xf numFmtId="0" fontId="5" fillId="0" borderId="74" xfId="0" applyFont="1" applyFill="1" applyBorder="1" applyAlignment="1">
      <alignment horizontal="right"/>
    </xf>
    <xf numFmtId="176" fontId="5" fillId="0" borderId="75" xfId="0" applyNumberFormat="1" applyFont="1" applyFill="1" applyBorder="1" applyAlignment="1">
      <alignment horizontal="right"/>
    </xf>
    <xf numFmtId="14" fontId="5" fillId="0" borderId="76" xfId="0" applyNumberFormat="1" applyFont="1" applyFill="1" applyBorder="1" applyAlignment="1">
      <alignment horizontal="right"/>
    </xf>
    <xf numFmtId="0" fontId="5" fillId="0" borderId="38" xfId="0" applyFont="1" applyFill="1" applyBorder="1" applyAlignment="1">
      <alignment horizontal="right" vertical="center"/>
    </xf>
    <xf numFmtId="14" fontId="5" fillId="0" borderId="77" xfId="0" applyNumberFormat="1" applyFont="1" applyFill="1" applyBorder="1" applyAlignment="1">
      <alignment horizontal="right"/>
    </xf>
    <xf numFmtId="0" fontId="5" fillId="0" borderId="33" xfId="0" applyFont="1" applyFill="1" applyBorder="1" applyAlignment="1">
      <alignment horizontal="right" vertical="center"/>
    </xf>
    <xf numFmtId="14" fontId="5" fillId="0" borderId="18" xfId="0" applyNumberFormat="1" applyFont="1" applyFill="1" applyBorder="1" applyAlignment="1">
      <alignment horizontal="right"/>
    </xf>
    <xf numFmtId="0" fontId="5" fillId="0" borderId="35" xfId="0" applyFont="1" applyFill="1" applyBorder="1" applyAlignment="1">
      <alignment horizontal="right" vertical="center"/>
    </xf>
    <xf numFmtId="0" fontId="16" fillId="0" borderId="15" xfId="0" applyFont="1" applyFill="1" applyBorder="1" applyAlignment="1">
      <alignment horizontal="right"/>
    </xf>
    <xf numFmtId="177" fontId="16" fillId="0" borderId="24" xfId="0" applyNumberFormat="1" applyFont="1" applyFill="1" applyBorder="1" applyAlignment="1">
      <alignment horizontal="right"/>
    </xf>
    <xf numFmtId="0" fontId="2" fillId="0" borderId="24" xfId="0" applyFont="1" applyFill="1" applyBorder="1" applyAlignment="1">
      <alignment horizontal="left"/>
    </xf>
    <xf numFmtId="0" fontId="16" fillId="0" borderId="8" xfId="0" applyFont="1" applyFill="1" applyBorder="1" applyAlignment="1">
      <alignment horizontal="right"/>
    </xf>
    <xf numFmtId="177" fontId="16" fillId="0" borderId="10" xfId="0" applyNumberFormat="1" applyFont="1" applyFill="1" applyBorder="1" applyAlignment="1">
      <alignment horizontal="right"/>
    </xf>
    <xf numFmtId="0" fontId="2" fillId="0" borderId="10" xfId="0" applyFont="1" applyFill="1" applyBorder="1" applyAlignment="1">
      <alignment horizontal="left"/>
    </xf>
    <xf numFmtId="0" fontId="16" fillId="0" borderId="6" xfId="0" applyFont="1" applyFill="1" applyBorder="1" applyAlignment="1">
      <alignment horizontal="right"/>
    </xf>
    <xf numFmtId="2" fontId="6" fillId="0" borderId="12" xfId="0" applyNumberFormat="1" applyFont="1" applyFill="1" applyBorder="1" applyAlignment="1">
      <alignment horizontal="center"/>
    </xf>
    <xf numFmtId="0" fontId="16" fillId="0" borderId="2" xfId="0" applyFont="1" applyFill="1" applyBorder="1" applyAlignment="1">
      <alignment horizontal="right"/>
    </xf>
    <xf numFmtId="2" fontId="6" fillId="0" borderId="14" xfId="0" applyNumberFormat="1" applyFont="1" applyFill="1" applyBorder="1" applyAlignment="1">
      <alignment horizontal="center"/>
    </xf>
    <xf numFmtId="2" fontId="6" fillId="0" borderId="10" xfId="0" applyNumberFormat="1" applyFont="1" applyFill="1" applyBorder="1" applyAlignment="1">
      <alignment horizontal="center"/>
    </xf>
    <xf numFmtId="0" fontId="19" fillId="0" borderId="32" xfId="0" applyFont="1" applyFill="1" applyBorder="1" applyAlignment="1">
      <alignment horizontal="left"/>
    </xf>
    <xf numFmtId="1" fontId="29" fillId="0" borderId="74" xfId="0" applyNumberFormat="1" applyFont="1" applyFill="1" applyBorder="1" applyAlignment="1">
      <alignment horizontal="right"/>
    </xf>
    <xf numFmtId="0" fontId="16" fillId="0" borderId="22" xfId="0" applyFont="1" applyFill="1" applyBorder="1" applyAlignment="1">
      <alignment horizontal="right"/>
    </xf>
    <xf numFmtId="0" fontId="16" fillId="0" borderId="25" xfId="0" applyNumberFormat="1" applyFont="1" applyFill="1" applyBorder="1" applyAlignment="1">
      <alignment horizontal="right"/>
    </xf>
    <xf numFmtId="176" fontId="22" fillId="0" borderId="25" xfId="0" applyNumberFormat="1" applyFont="1" applyFill="1" applyBorder="1" applyAlignment="1">
      <alignment horizontal="right" vertical="center"/>
    </xf>
    <xf numFmtId="0" fontId="16" fillId="0" borderId="35" xfId="0" applyFont="1" applyFill="1" applyBorder="1" applyAlignment="1">
      <alignment horizontal="right"/>
    </xf>
    <xf numFmtId="176" fontId="5" fillId="0" borderId="52" xfId="0" quotePrefix="1" applyNumberFormat="1" applyFont="1" applyFill="1" applyBorder="1" applyAlignment="1">
      <alignment horizontal="right"/>
    </xf>
    <xf numFmtId="176" fontId="5" fillId="0" borderId="53" xfId="0" quotePrefix="1" applyNumberFormat="1" applyFont="1" applyFill="1" applyBorder="1" applyAlignment="1">
      <alignment horizontal="right"/>
    </xf>
    <xf numFmtId="1" fontId="29" fillId="0" borderId="18" xfId="0" applyNumberFormat="1" applyFont="1" applyFill="1" applyBorder="1" applyAlignment="1">
      <alignment horizontal="right"/>
    </xf>
    <xf numFmtId="0" fontId="16" fillId="0" borderId="52" xfId="0" applyFont="1" applyFill="1" applyBorder="1" applyAlignment="1">
      <alignment horizontal="right"/>
    </xf>
    <xf numFmtId="1" fontId="29" fillId="0" borderId="4" xfId="0" applyNumberFormat="1" applyFont="1" applyFill="1" applyBorder="1" applyAlignment="1">
      <alignment horizontal="right"/>
    </xf>
    <xf numFmtId="0" fontId="29" fillId="0" borderId="32" xfId="0" applyFont="1" applyFill="1" applyBorder="1" applyAlignment="1">
      <alignment horizontal="left"/>
    </xf>
    <xf numFmtId="1" fontId="29" fillId="0" borderId="11" xfId="0" applyNumberFormat="1" applyFont="1" applyFill="1" applyBorder="1" applyAlignment="1">
      <alignment horizontal="right"/>
    </xf>
    <xf numFmtId="1" fontId="6" fillId="0" borderId="4" xfId="0" applyNumberFormat="1" applyFont="1" applyFill="1" applyBorder="1" applyAlignment="1">
      <alignment horizontal="right"/>
    </xf>
    <xf numFmtId="0" fontId="25" fillId="0" borderId="14" xfId="0" applyFont="1" applyFill="1" applyBorder="1" applyAlignment="1">
      <alignment horizontal="right"/>
    </xf>
    <xf numFmtId="0" fontId="16" fillId="0" borderId="38" xfId="0" applyFont="1" applyFill="1" applyBorder="1" applyAlignment="1">
      <alignment horizontal="right"/>
    </xf>
    <xf numFmtId="0" fontId="29" fillId="0" borderId="37" xfId="0" applyFont="1" applyFill="1" applyBorder="1" applyAlignment="1">
      <alignment horizontal="center"/>
    </xf>
    <xf numFmtId="1" fontId="6" fillId="0" borderId="13" xfId="0" applyNumberFormat="1" applyFont="1" applyFill="1" applyBorder="1" applyAlignment="1">
      <alignment horizontal="right"/>
    </xf>
    <xf numFmtId="0" fontId="25" fillId="0" borderId="10" xfId="0" applyFont="1" applyFill="1" applyBorder="1" applyAlignment="1">
      <alignment horizontal="right"/>
    </xf>
    <xf numFmtId="0" fontId="29" fillId="0" borderId="37" xfId="0" applyFont="1" applyFill="1" applyBorder="1" applyAlignment="1">
      <alignment horizontal="left"/>
    </xf>
    <xf numFmtId="0" fontId="16" fillId="0" borderId="36" xfId="0" applyFont="1" applyFill="1" applyBorder="1" applyAlignment="1">
      <alignment horizontal="right"/>
    </xf>
    <xf numFmtId="0" fontId="29" fillId="0" borderId="37" xfId="0" applyFont="1" applyFill="1" applyBorder="1" applyAlignment="1">
      <alignment horizontal="left" vertical="center"/>
    </xf>
    <xf numFmtId="1" fontId="6" fillId="0" borderId="11" xfId="0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right"/>
    </xf>
    <xf numFmtId="0" fontId="25" fillId="0" borderId="21" xfId="0" applyFont="1" applyFill="1" applyBorder="1" applyAlignment="1">
      <alignment horizontal="right"/>
    </xf>
    <xf numFmtId="2" fontId="42" fillId="0" borderId="21" xfId="0" applyNumberFormat="1" applyFont="1" applyFill="1" applyBorder="1" applyAlignment="1">
      <alignment horizontal="left"/>
    </xf>
    <xf numFmtId="176" fontId="22" fillId="0" borderId="21" xfId="0" applyNumberFormat="1" applyFont="1" applyFill="1" applyBorder="1" applyAlignment="1">
      <alignment horizontal="right"/>
    </xf>
    <xf numFmtId="0" fontId="5" fillId="0" borderId="73" xfId="0" applyFont="1" applyFill="1" applyBorder="1" applyAlignment="1">
      <alignment horizontal="right" vertical="center"/>
    </xf>
    <xf numFmtId="0" fontId="5" fillId="0" borderId="78" xfId="0" applyFont="1" applyFill="1" applyBorder="1" applyAlignment="1">
      <alignment horizontal="left"/>
    </xf>
    <xf numFmtId="0" fontId="5" fillId="0" borderId="5" xfId="0" applyFont="1" applyFill="1" applyBorder="1" applyAlignment="1">
      <alignment horizontal="left"/>
    </xf>
    <xf numFmtId="176" fontId="5" fillId="0" borderId="79" xfId="0" applyNumberFormat="1" applyFont="1" applyFill="1" applyBorder="1" applyAlignment="1">
      <alignment horizontal="right"/>
    </xf>
    <xf numFmtId="176" fontId="5" fillId="0" borderId="80" xfId="0" applyNumberFormat="1" applyFont="1" applyFill="1" applyBorder="1" applyAlignment="1">
      <alignment horizontal="right"/>
    </xf>
    <xf numFmtId="176" fontId="22" fillId="0" borderId="14" xfId="0" applyNumberFormat="1" applyFont="1" applyFill="1" applyBorder="1" applyAlignment="1">
      <alignment horizontal="right"/>
    </xf>
    <xf numFmtId="176" fontId="22" fillId="0" borderId="38" xfId="0" applyNumberFormat="1" applyFont="1" applyFill="1" applyBorder="1" applyAlignment="1">
      <alignment horizontal="right"/>
    </xf>
    <xf numFmtId="176" fontId="22" fillId="0" borderId="10" xfId="0" applyNumberFormat="1" applyFont="1" applyFill="1" applyBorder="1" applyAlignment="1">
      <alignment horizontal="right"/>
    </xf>
    <xf numFmtId="176" fontId="22" fillId="0" borderId="36" xfId="0" applyNumberFormat="1" applyFont="1" applyFill="1" applyBorder="1" applyAlignment="1">
      <alignment horizontal="right"/>
    </xf>
    <xf numFmtId="176" fontId="5" fillId="0" borderId="8" xfId="0" applyNumberFormat="1" applyFont="1" applyFill="1" applyBorder="1" applyAlignment="1">
      <alignment horizontal="center"/>
    </xf>
    <xf numFmtId="176" fontId="5" fillId="0" borderId="9" xfId="0" applyNumberFormat="1" applyFont="1" applyFill="1" applyBorder="1" applyAlignment="1">
      <alignment horizontal="center"/>
    </xf>
    <xf numFmtId="176" fontId="5" fillId="0" borderId="6" xfId="0" applyNumberFormat="1" applyFont="1" applyFill="1" applyBorder="1" applyAlignment="1">
      <alignment horizontal="center"/>
    </xf>
    <xf numFmtId="176" fontId="5" fillId="0" borderId="7" xfId="0" applyNumberFormat="1" applyFont="1" applyFill="1" applyBorder="1" applyAlignment="1">
      <alignment horizontal="center"/>
    </xf>
    <xf numFmtId="176" fontId="22" fillId="0" borderId="12" xfId="0" applyNumberFormat="1" applyFont="1" applyFill="1" applyBorder="1" applyAlignment="1">
      <alignment horizontal="right"/>
    </xf>
    <xf numFmtId="0" fontId="16" fillId="0" borderId="33" xfId="0" applyFont="1" applyFill="1" applyBorder="1" applyAlignment="1">
      <alignment horizontal="right"/>
    </xf>
    <xf numFmtId="1" fontId="5" fillId="0" borderId="19" xfId="0" quotePrefix="1" applyNumberFormat="1" applyFont="1" applyFill="1" applyBorder="1" applyAlignment="1">
      <alignment horizontal="right"/>
    </xf>
    <xf numFmtId="1" fontId="29" fillId="0" borderId="20" xfId="0" applyNumberFormat="1" applyFont="1" applyFill="1" applyBorder="1" applyAlignment="1">
      <alignment horizontal="right"/>
    </xf>
    <xf numFmtId="2" fontId="42" fillId="0" borderId="24" xfId="0" applyNumberFormat="1" applyFont="1" applyFill="1" applyBorder="1" applyAlignment="1">
      <alignment horizontal="left"/>
    </xf>
    <xf numFmtId="0" fontId="16" fillId="0" borderId="31" xfId="0" applyFont="1" applyFill="1" applyBorder="1" applyAlignment="1">
      <alignment horizontal="right"/>
    </xf>
    <xf numFmtId="1" fontId="5" fillId="0" borderId="9" xfId="0" quotePrefix="1" applyNumberFormat="1" applyFont="1" applyFill="1" applyBorder="1" applyAlignment="1">
      <alignment horizontal="right"/>
    </xf>
    <xf numFmtId="1" fontId="29" fillId="0" borderId="13" xfId="0" applyNumberFormat="1" applyFont="1" applyFill="1" applyBorder="1" applyAlignment="1">
      <alignment horizontal="right"/>
    </xf>
    <xf numFmtId="2" fontId="42" fillId="0" borderId="10" xfId="0" applyNumberFormat="1" applyFont="1" applyFill="1" applyBorder="1" applyAlignment="1">
      <alignment horizontal="left"/>
    </xf>
    <xf numFmtId="176" fontId="23" fillId="0" borderId="11" xfId="0" applyNumberFormat="1" applyFont="1" applyFill="1" applyBorder="1" applyAlignment="1">
      <alignment horizontal="right"/>
    </xf>
    <xf numFmtId="2" fontId="6" fillId="0" borderId="3" xfId="0" quotePrefix="1" applyNumberFormat="1" applyFont="1" applyFill="1" applyBorder="1" applyAlignment="1">
      <alignment horizontal="right"/>
    </xf>
    <xf numFmtId="49" fontId="29" fillId="0" borderId="4" xfId="0" applyNumberFormat="1" applyFont="1" applyFill="1" applyBorder="1" applyAlignment="1">
      <alignment horizontal="right"/>
    </xf>
    <xf numFmtId="2" fontId="42" fillId="0" borderId="14" xfId="0" applyNumberFormat="1" applyFont="1" applyFill="1" applyBorder="1" applyAlignment="1">
      <alignment horizontal="left"/>
    </xf>
    <xf numFmtId="49" fontId="29" fillId="0" borderId="13" xfId="0" applyNumberFormat="1" applyFont="1" applyFill="1" applyBorder="1" applyAlignment="1">
      <alignment horizontal="right"/>
    </xf>
    <xf numFmtId="0" fontId="6" fillId="0" borderId="9" xfId="0" quotePrefix="1" applyFont="1" applyFill="1" applyBorder="1" applyAlignment="1">
      <alignment horizontal="right"/>
    </xf>
    <xf numFmtId="2" fontId="42" fillId="0" borderId="10" xfId="0" applyNumberFormat="1" applyFont="1" applyFill="1" applyBorder="1" applyAlignment="1">
      <alignment horizontal="right"/>
    </xf>
    <xf numFmtId="2" fontId="16" fillId="0" borderId="10" xfId="0" applyNumberFormat="1" applyFont="1" applyFill="1" applyBorder="1" applyAlignment="1">
      <alignment horizontal="right"/>
    </xf>
    <xf numFmtId="0" fontId="21" fillId="0" borderId="9" xfId="0" quotePrefix="1" applyFont="1" applyFill="1" applyBorder="1" applyAlignment="1">
      <alignment horizontal="right"/>
    </xf>
    <xf numFmtId="0" fontId="21" fillId="0" borderId="7" xfId="0" quotePrefix="1" applyFont="1" applyFill="1" applyBorder="1" applyAlignment="1">
      <alignment horizontal="right"/>
    </xf>
    <xf numFmtId="2" fontId="16" fillId="0" borderId="12" xfId="0" applyNumberFormat="1" applyFont="1" applyFill="1" applyBorder="1" applyAlignment="1">
      <alignment horizontal="right"/>
    </xf>
    <xf numFmtId="176" fontId="16" fillId="0" borderId="12" xfId="0" applyNumberFormat="1" applyFont="1" applyFill="1" applyBorder="1" applyAlignment="1">
      <alignment horizontal="right"/>
    </xf>
    <xf numFmtId="0" fontId="45" fillId="0" borderId="12" xfId="0" applyFont="1" applyFill="1" applyBorder="1" applyAlignment="1">
      <alignment horizontal="right"/>
    </xf>
    <xf numFmtId="176" fontId="25" fillId="0" borderId="12" xfId="0" applyNumberFormat="1" applyFont="1" applyFill="1" applyBorder="1" applyAlignment="1">
      <alignment horizontal="right"/>
    </xf>
    <xf numFmtId="1" fontId="21" fillId="0" borderId="4" xfId="0" applyNumberFormat="1" applyFont="1" applyFill="1" applyBorder="1" applyAlignment="1">
      <alignment horizontal="right"/>
    </xf>
    <xf numFmtId="176" fontId="16" fillId="0" borderId="14" xfId="0" applyNumberFormat="1" applyFont="1" applyFill="1" applyBorder="1" applyAlignment="1">
      <alignment horizontal="right"/>
    </xf>
    <xf numFmtId="0" fontId="45" fillId="0" borderId="14" xfId="0" applyFont="1" applyFill="1" applyBorder="1" applyAlignment="1">
      <alignment horizontal="right"/>
    </xf>
    <xf numFmtId="2" fontId="16" fillId="0" borderId="14" xfId="0" applyNumberFormat="1" applyFont="1" applyFill="1" applyBorder="1" applyAlignment="1">
      <alignment horizontal="right"/>
    </xf>
    <xf numFmtId="1" fontId="21" fillId="0" borderId="13" xfId="0" applyNumberFormat="1" applyFont="1" applyFill="1" applyBorder="1" applyAlignment="1">
      <alignment horizontal="right"/>
    </xf>
    <xf numFmtId="176" fontId="16" fillId="0" borderId="10" xfId="0" applyNumberFormat="1" applyFont="1" applyFill="1" applyBorder="1" applyAlignment="1">
      <alignment horizontal="right"/>
    </xf>
    <xf numFmtId="0" fontId="45" fillId="0" borderId="10" xfId="0" applyFont="1" applyFill="1" applyBorder="1" applyAlignment="1">
      <alignment horizontal="right"/>
    </xf>
    <xf numFmtId="0" fontId="5" fillId="0" borderId="81" xfId="0" applyFont="1" applyFill="1" applyBorder="1" applyAlignment="1">
      <alignment horizontal="left"/>
    </xf>
    <xf numFmtId="1" fontId="21" fillId="0" borderId="51" xfId="0" applyNumberFormat="1" applyFont="1" applyFill="1" applyBorder="1" applyAlignment="1">
      <alignment horizontal="right"/>
    </xf>
    <xf numFmtId="0" fontId="16" fillId="0" borderId="82" xfId="0" applyFont="1" applyFill="1" applyBorder="1" applyAlignment="1">
      <alignment horizontal="right"/>
    </xf>
    <xf numFmtId="177" fontId="16" fillId="0" borderId="21" xfId="0" applyNumberFormat="1" applyFont="1" applyFill="1" applyBorder="1" applyAlignment="1">
      <alignment horizontal="right"/>
    </xf>
    <xf numFmtId="0" fontId="5" fillId="0" borderId="83" xfId="0" applyFont="1" applyFill="1" applyBorder="1" applyAlignment="1">
      <alignment horizontal="left"/>
    </xf>
    <xf numFmtId="0" fontId="5" fillId="0" borderId="3" xfId="0" applyFont="1" applyFill="1" applyBorder="1" applyAlignment="1">
      <alignment horizontal="left"/>
    </xf>
    <xf numFmtId="176" fontId="21" fillId="0" borderId="20" xfId="0" applyNumberFormat="1" applyFont="1" applyFill="1" applyBorder="1" applyAlignment="1">
      <alignment horizontal="right"/>
    </xf>
    <xf numFmtId="176" fontId="5" fillId="0" borderId="61" xfId="0" applyNumberFormat="1" applyFont="1" applyFill="1" applyBorder="1" applyAlignment="1">
      <alignment horizontal="right"/>
    </xf>
    <xf numFmtId="0" fontId="5" fillId="0" borderId="84" xfId="0" applyFont="1" applyFill="1" applyBorder="1" applyAlignment="1">
      <alignment horizontal="left"/>
    </xf>
    <xf numFmtId="176" fontId="29" fillId="0" borderId="13" xfId="0" applyNumberFormat="1" applyFont="1" applyFill="1" applyBorder="1" applyAlignment="1">
      <alignment horizontal="right"/>
    </xf>
    <xf numFmtId="0" fontId="16" fillId="0" borderId="62" xfId="0" applyFont="1" applyFill="1" applyBorder="1" applyAlignment="1">
      <alignment horizontal="right"/>
    </xf>
    <xf numFmtId="176" fontId="29" fillId="0" borderId="10" xfId="0" applyNumberFormat="1" applyFont="1" applyFill="1" applyBorder="1" applyAlignment="1">
      <alignment horizontal="right"/>
    </xf>
    <xf numFmtId="0" fontId="5" fillId="0" borderId="85" xfId="0" applyFont="1" applyFill="1" applyBorder="1" applyAlignment="1">
      <alignment horizontal="left"/>
    </xf>
    <xf numFmtId="176" fontId="21" fillId="0" borderId="11" xfId="0" applyNumberFormat="1" applyFont="1" applyFill="1" applyBorder="1" applyAlignment="1">
      <alignment horizontal="right"/>
    </xf>
    <xf numFmtId="0" fontId="16" fillId="0" borderId="63" xfId="0" applyFont="1" applyFill="1" applyBorder="1" applyAlignment="1">
      <alignment horizontal="right"/>
    </xf>
    <xf numFmtId="0" fontId="5" fillId="0" borderId="33" xfId="0" applyFont="1" applyFill="1" applyBorder="1" applyAlignment="1">
      <alignment horizontal="right"/>
    </xf>
    <xf numFmtId="176" fontId="29" fillId="0" borderId="20" xfId="0" applyNumberFormat="1" applyFont="1" applyFill="1" applyBorder="1" applyAlignment="1">
      <alignment horizontal="right"/>
    </xf>
    <xf numFmtId="176" fontId="6" fillId="0" borderId="13" xfId="0" applyNumberFormat="1" applyFont="1" applyFill="1" applyBorder="1" applyAlignment="1">
      <alignment horizontal="right"/>
    </xf>
    <xf numFmtId="2" fontId="45" fillId="0" borderId="12" xfId="0" applyNumberFormat="1" applyFont="1" applyFill="1" applyBorder="1" applyAlignment="1">
      <alignment horizontal="right"/>
    </xf>
    <xf numFmtId="176" fontId="5" fillId="0" borderId="13" xfId="0" quotePrefix="1" applyNumberFormat="1" applyFont="1" applyFill="1" applyBorder="1" applyAlignment="1">
      <alignment horizontal="right"/>
    </xf>
    <xf numFmtId="176" fontId="23" fillId="0" borderId="13" xfId="0" applyNumberFormat="1" applyFont="1" applyFill="1" applyBorder="1" applyAlignment="1">
      <alignment horizontal="right"/>
    </xf>
    <xf numFmtId="2" fontId="45" fillId="0" borderId="10" xfId="0" applyNumberFormat="1" applyFont="1" applyFill="1" applyBorder="1" applyAlignment="1">
      <alignment horizontal="right"/>
    </xf>
    <xf numFmtId="0" fontId="5" fillId="0" borderId="36" xfId="0" applyFont="1" applyFill="1" applyBorder="1" applyAlignment="1">
      <alignment horizontal="right"/>
    </xf>
    <xf numFmtId="176" fontId="29" fillId="0" borderId="51" xfId="0" applyNumberFormat="1" applyFont="1" applyFill="1" applyBorder="1" applyAlignment="1">
      <alignment horizontal="right"/>
    </xf>
    <xf numFmtId="176" fontId="5" fillId="0" borderId="45" xfId="0" applyNumberFormat="1" applyFont="1" applyFill="1" applyBorder="1" applyAlignment="1">
      <alignment horizontal="right"/>
    </xf>
    <xf numFmtId="0" fontId="5" fillId="2" borderId="34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5" fillId="2" borderId="86" xfId="0" applyFont="1" applyFill="1" applyBorder="1" applyAlignment="1">
      <alignment horizontal="left"/>
    </xf>
    <xf numFmtId="0" fontId="19" fillId="2" borderId="17" xfId="0" applyFont="1" applyFill="1" applyBorder="1" applyAlignment="1">
      <alignment horizontal="left"/>
    </xf>
    <xf numFmtId="0" fontId="2" fillId="2" borderId="76" xfId="0" applyFont="1" applyFill="1" applyBorder="1" applyAlignment="1">
      <alignment horizontal="right"/>
    </xf>
    <xf numFmtId="0" fontId="2" fillId="2" borderId="18" xfId="0" applyFont="1" applyFill="1" applyBorder="1" applyAlignment="1">
      <alignment horizontal="right"/>
    </xf>
    <xf numFmtId="0" fontId="5" fillId="2" borderId="1" xfId="0" applyFont="1" applyFill="1" applyBorder="1" applyAlignment="1">
      <alignment horizontal="left"/>
    </xf>
    <xf numFmtId="0" fontId="5" fillId="2" borderId="52" xfId="0" applyFont="1" applyFill="1" applyBorder="1" applyAlignment="1">
      <alignment horizontal="right"/>
    </xf>
    <xf numFmtId="0" fontId="5" fillId="2" borderId="53" xfId="0" applyFont="1" applyFill="1" applyBorder="1" applyAlignment="1">
      <alignment horizontal="right"/>
    </xf>
    <xf numFmtId="0" fontId="2" fillId="2" borderId="52" xfId="0" applyFont="1" applyFill="1" applyBorder="1" applyAlignment="1">
      <alignment horizontal="right"/>
    </xf>
    <xf numFmtId="0" fontId="2" fillId="2" borderId="53" xfId="0" applyFont="1" applyFill="1" applyBorder="1" applyAlignment="1">
      <alignment horizontal="right"/>
    </xf>
    <xf numFmtId="0" fontId="16" fillId="2" borderId="87" xfId="0" applyFont="1" applyFill="1" applyBorder="1"/>
    <xf numFmtId="0" fontId="16" fillId="2" borderId="0" xfId="0" applyFont="1" applyFill="1" applyBorder="1"/>
    <xf numFmtId="0" fontId="6" fillId="2" borderId="34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14" fontId="5" fillId="2" borderId="18" xfId="0" applyNumberFormat="1" applyFont="1" applyFill="1" applyBorder="1" applyAlignment="1">
      <alignment horizontal="right"/>
    </xf>
    <xf numFmtId="0" fontId="5" fillId="0" borderId="27" xfId="0" applyFont="1" applyFill="1" applyBorder="1"/>
    <xf numFmtId="0" fontId="5" fillId="0" borderId="1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2" borderId="17" xfId="0" applyFont="1" applyFill="1" applyBorder="1" applyAlignment="1">
      <alignment horizontal="left"/>
    </xf>
    <xf numFmtId="0" fontId="5" fillId="2" borderId="18" xfId="0" applyFont="1" applyFill="1" applyBorder="1" applyAlignment="1">
      <alignment horizontal="left"/>
    </xf>
    <xf numFmtId="14" fontId="5" fillId="2" borderId="1" xfId="0" applyNumberFormat="1" applyFont="1" applyFill="1" applyBorder="1" applyAlignment="1">
      <alignment horizontal="right"/>
    </xf>
    <xf numFmtId="0" fontId="5" fillId="0" borderId="15" xfId="0" applyFont="1" applyFill="1" applyBorder="1"/>
    <xf numFmtId="0" fontId="6" fillId="0" borderId="15" xfId="0" applyFont="1" applyFill="1" applyBorder="1" applyAlignment="1">
      <alignment horizontal="right" vertical="center"/>
    </xf>
    <xf numFmtId="0" fontId="5" fillId="0" borderId="24" xfId="0" applyFont="1" applyFill="1" applyBorder="1"/>
    <xf numFmtId="0" fontId="16" fillId="0" borderId="24" xfId="0" applyFont="1" applyFill="1" applyBorder="1" applyAlignment="1">
      <alignment horizontal="center"/>
    </xf>
    <xf numFmtId="0" fontId="16" fillId="0" borderId="24" xfId="0" applyFont="1" applyFill="1" applyBorder="1"/>
    <xf numFmtId="0" fontId="6" fillId="0" borderId="19" xfId="0" applyFont="1" applyFill="1" applyBorder="1" applyAlignment="1">
      <alignment horizontal="right" vertical="center"/>
    </xf>
    <xf numFmtId="0" fontId="5" fillId="0" borderId="8" xfId="0" applyFont="1" applyFill="1" applyBorder="1"/>
    <xf numFmtId="0" fontId="6" fillId="0" borderId="8" xfId="0" applyFont="1" applyFill="1" applyBorder="1" applyAlignment="1">
      <alignment horizontal="right" vertical="center"/>
    </xf>
    <xf numFmtId="0" fontId="5" fillId="0" borderId="10" xfId="0" applyFont="1" applyFill="1" applyBorder="1"/>
    <xf numFmtId="0" fontId="16" fillId="0" borderId="10" xfId="0" applyFont="1" applyFill="1" applyBorder="1" applyAlignment="1">
      <alignment horizontal="center"/>
    </xf>
    <xf numFmtId="0" fontId="16" fillId="0" borderId="10" xfId="0" applyFont="1" applyFill="1" applyBorder="1"/>
    <xf numFmtId="2" fontId="6" fillId="0" borderId="9" xfId="0" applyNumberFormat="1" applyFont="1" applyFill="1" applyBorder="1" applyAlignment="1">
      <alignment horizontal="right" vertical="center"/>
    </xf>
    <xf numFmtId="176" fontId="6" fillId="0" borderId="8" xfId="0" applyNumberFormat="1" applyFont="1" applyFill="1" applyBorder="1" applyAlignment="1">
      <alignment horizontal="right" vertical="center"/>
    </xf>
    <xf numFmtId="0" fontId="5" fillId="0" borderId="8" xfId="0" applyFont="1" applyFill="1" applyBorder="1" applyAlignment="1">
      <alignment horizontal="right" vertical="center"/>
    </xf>
    <xf numFmtId="176" fontId="5" fillId="0" borderId="9" xfId="0" applyNumberFormat="1" applyFont="1" applyFill="1" applyBorder="1" applyAlignment="1">
      <alignment horizontal="right" vertical="center"/>
    </xf>
    <xf numFmtId="176" fontId="5" fillId="0" borderId="8" xfId="0" applyNumberFormat="1" applyFont="1" applyFill="1" applyBorder="1" applyAlignment="1">
      <alignment horizontal="right" vertical="center"/>
    </xf>
    <xf numFmtId="0" fontId="5" fillId="0" borderId="6" xfId="0" applyFont="1" applyFill="1" applyBorder="1" applyAlignment="1">
      <alignment horizontal="right" vertical="center"/>
    </xf>
    <xf numFmtId="0" fontId="5" fillId="0" borderId="12" xfId="0" applyFont="1" applyFill="1" applyBorder="1"/>
    <xf numFmtId="0" fontId="16" fillId="0" borderId="12" xfId="0" applyFont="1" applyFill="1" applyBorder="1" applyAlignment="1">
      <alignment horizontal="center"/>
    </xf>
    <xf numFmtId="0" fontId="16" fillId="0" borderId="12" xfId="0" applyFont="1" applyFill="1" applyBorder="1"/>
    <xf numFmtId="176" fontId="5" fillId="0" borderId="7" xfId="0" applyNumberFormat="1" applyFont="1" applyFill="1" applyBorder="1" applyAlignment="1">
      <alignment horizontal="right" vertical="center"/>
    </xf>
    <xf numFmtId="0" fontId="5" fillId="0" borderId="20" xfId="0" applyFont="1" applyFill="1" applyBorder="1" applyAlignment="1">
      <alignment horizontal="left" vertical="center"/>
    </xf>
    <xf numFmtId="0" fontId="31" fillId="0" borderId="15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/>
    </xf>
    <xf numFmtId="0" fontId="31" fillId="0" borderId="40" xfId="0" applyFont="1" applyFill="1" applyBorder="1" applyAlignment="1">
      <alignment horizontal="center" vertical="center" wrapText="1"/>
    </xf>
    <xf numFmtId="1" fontId="5" fillId="0" borderId="41" xfId="0" applyNumberFormat="1" applyFont="1" applyFill="1" applyBorder="1" applyAlignment="1">
      <alignment horizontal="right" vertical="center"/>
    </xf>
    <xf numFmtId="176" fontId="6" fillId="0" borderId="41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center" vertical="center" wrapText="1"/>
    </xf>
    <xf numFmtId="0" fontId="5" fillId="0" borderId="41" xfId="0" applyFont="1" applyFill="1" applyBorder="1" applyAlignment="1">
      <alignment horizontal="center"/>
    </xf>
    <xf numFmtId="0" fontId="5" fillId="0" borderId="59" xfId="0" applyFont="1" applyFill="1" applyBorder="1" applyAlignment="1">
      <alignment horizontal="left"/>
    </xf>
    <xf numFmtId="0" fontId="5" fillId="0" borderId="60" xfId="0" applyFont="1" applyFill="1" applyBorder="1" applyAlignment="1">
      <alignment horizontal="left"/>
    </xf>
    <xf numFmtId="0" fontId="5" fillId="0" borderId="10" xfId="0" applyFont="1" applyFill="1" applyBorder="1" applyAlignment="1">
      <alignment horizontal="center"/>
    </xf>
    <xf numFmtId="0" fontId="5" fillId="0" borderId="77" xfId="0" applyFont="1" applyFill="1" applyBorder="1" applyAlignment="1">
      <alignment horizontal="left"/>
    </xf>
    <xf numFmtId="176" fontId="5" fillId="0" borderId="6" xfId="0" applyNumberFormat="1" applyFont="1" applyFill="1" applyBorder="1" applyAlignment="1">
      <alignment horizontal="right" vertical="center"/>
    </xf>
    <xf numFmtId="0" fontId="5" fillId="0" borderId="12" xfId="0" applyFont="1" applyFill="1" applyBorder="1" applyAlignment="1">
      <alignment horizontal="center"/>
    </xf>
    <xf numFmtId="0" fontId="5" fillId="0" borderId="15" xfId="0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right" vertical="center"/>
    </xf>
    <xf numFmtId="0" fontId="5" fillId="0" borderId="14" xfId="0" applyFont="1" applyFill="1" applyBorder="1" applyAlignment="1">
      <alignment horizontal="center"/>
    </xf>
    <xf numFmtId="0" fontId="5" fillId="0" borderId="40" xfId="0" applyFont="1" applyFill="1" applyBorder="1" applyAlignment="1">
      <alignment horizontal="right" vertical="center"/>
    </xf>
    <xf numFmtId="2" fontId="5" fillId="0" borderId="10" xfId="0" applyNumberFormat="1" applyFont="1" applyFill="1" applyBorder="1" applyAlignment="1">
      <alignment horizontal="center"/>
    </xf>
    <xf numFmtId="1" fontId="6" fillId="0" borderId="8" xfId="0" applyNumberFormat="1" applyFont="1" applyFill="1" applyBorder="1" applyAlignment="1">
      <alignment horizontal="right" vertical="center"/>
    </xf>
    <xf numFmtId="176" fontId="5" fillId="0" borderId="10" xfId="0" applyNumberFormat="1" applyFont="1" applyFill="1" applyBorder="1" applyAlignment="1">
      <alignment horizontal="center"/>
    </xf>
    <xf numFmtId="2" fontId="5" fillId="0" borderId="9" xfId="0" applyNumberFormat="1" applyFont="1" applyFill="1" applyBorder="1" applyAlignment="1">
      <alignment horizontal="right" vertical="center"/>
    </xf>
    <xf numFmtId="1" fontId="6" fillId="0" borderId="6" xfId="0" applyNumberFormat="1" applyFont="1" applyFill="1" applyBorder="1" applyAlignment="1">
      <alignment horizontal="right" vertical="center"/>
    </xf>
    <xf numFmtId="2" fontId="5" fillId="0" borderId="14" xfId="0" applyNumberFormat="1" applyFont="1" applyFill="1" applyBorder="1" applyAlignment="1">
      <alignment horizontal="center"/>
    </xf>
    <xf numFmtId="2" fontId="5" fillId="0" borderId="8" xfId="0" applyNumberFormat="1" applyFont="1" applyFill="1" applyBorder="1" applyAlignment="1">
      <alignment horizontal="right" vertical="center"/>
    </xf>
    <xf numFmtId="2" fontId="5" fillId="0" borderId="6" xfId="0" applyNumberFormat="1" applyFont="1" applyFill="1" applyBorder="1" applyAlignment="1">
      <alignment horizontal="right" vertical="center"/>
    </xf>
    <xf numFmtId="2" fontId="5" fillId="0" borderId="12" xfId="0" applyNumberFormat="1" applyFont="1" applyFill="1" applyBorder="1" applyAlignment="1">
      <alignment horizontal="center"/>
    </xf>
    <xf numFmtId="0" fontId="5" fillId="0" borderId="24" xfId="0" quotePrefix="1" applyFont="1" applyFill="1" applyBorder="1" applyAlignment="1">
      <alignment horizontal="right" vertical="center"/>
    </xf>
    <xf numFmtId="2" fontId="23" fillId="0" borderId="24" xfId="0" applyNumberFormat="1" applyFont="1" applyFill="1" applyBorder="1" applyAlignment="1">
      <alignment horizontal="right"/>
    </xf>
    <xf numFmtId="176" fontId="5" fillId="0" borderId="24" xfId="0" applyNumberFormat="1" applyFont="1" applyFill="1" applyBorder="1" applyAlignment="1">
      <alignment horizontal="center"/>
    </xf>
    <xf numFmtId="2" fontId="23" fillId="0" borderId="24" xfId="0" applyNumberFormat="1" applyFont="1" applyFill="1" applyBorder="1" applyAlignment="1">
      <alignment horizontal="right" vertical="center"/>
    </xf>
    <xf numFmtId="0" fontId="5" fillId="0" borderId="10" xfId="0" quotePrefix="1" applyFont="1" applyFill="1" applyBorder="1" applyAlignment="1">
      <alignment horizontal="right" vertical="center"/>
    </xf>
    <xf numFmtId="2" fontId="23" fillId="0" borderId="10" xfId="0" applyNumberFormat="1" applyFont="1" applyFill="1" applyBorder="1" applyAlignment="1">
      <alignment horizontal="right"/>
    </xf>
    <xf numFmtId="2" fontId="5" fillId="0" borderId="7" xfId="0" applyNumberFormat="1" applyFont="1" applyFill="1" applyBorder="1" applyAlignment="1">
      <alignment horizontal="right" vertical="center"/>
    </xf>
    <xf numFmtId="0" fontId="5" fillId="0" borderId="52" xfId="0" applyFont="1" applyFill="1" applyBorder="1" applyAlignment="1">
      <alignment horizontal="right" vertical="center"/>
    </xf>
    <xf numFmtId="177" fontId="6" fillId="0" borderId="21" xfId="0" applyNumberFormat="1" applyFont="1" applyFill="1" applyBorder="1" applyAlignment="1">
      <alignment horizontal="right"/>
    </xf>
    <xf numFmtId="0" fontId="5" fillId="0" borderId="21" xfId="0" applyFont="1" applyFill="1" applyBorder="1" applyAlignment="1">
      <alignment horizontal="center"/>
    </xf>
    <xf numFmtId="0" fontId="23" fillId="0" borderId="21" xfId="0" applyFont="1" applyFill="1" applyBorder="1" applyAlignment="1">
      <alignment horizontal="right"/>
    </xf>
    <xf numFmtId="179" fontId="5" fillId="0" borderId="21" xfId="0" applyNumberFormat="1" applyFont="1" applyFill="1" applyBorder="1" applyAlignment="1">
      <alignment horizontal="right"/>
    </xf>
    <xf numFmtId="177" fontId="5" fillId="0" borderId="21" xfId="0" applyNumberFormat="1" applyFont="1" applyFill="1" applyBorder="1" applyAlignment="1">
      <alignment horizontal="right" vertical="center"/>
    </xf>
    <xf numFmtId="179" fontId="5" fillId="0" borderId="21" xfId="0" applyNumberFormat="1" applyFont="1" applyFill="1" applyBorder="1" applyAlignment="1">
      <alignment horizontal="right" vertical="center"/>
    </xf>
    <xf numFmtId="179" fontId="6" fillId="0" borderId="21" xfId="0" applyNumberFormat="1" applyFont="1" applyFill="1" applyBorder="1" applyAlignment="1">
      <alignment horizontal="right" vertical="center"/>
    </xf>
    <xf numFmtId="179" fontId="5" fillId="0" borderId="53" xfId="0" applyNumberFormat="1" applyFont="1" applyFill="1" applyBorder="1" applyAlignment="1">
      <alignment horizontal="right" vertical="center"/>
    </xf>
    <xf numFmtId="0" fontId="28" fillId="0" borderId="1" xfId="0" applyFont="1" applyFill="1" applyBorder="1" applyAlignment="1">
      <alignment horizontal="left"/>
    </xf>
    <xf numFmtId="176" fontId="28" fillId="0" borderId="52" xfId="0" applyNumberFormat="1" applyFont="1" applyFill="1" applyBorder="1" applyAlignment="1">
      <alignment horizontal="right"/>
    </xf>
    <xf numFmtId="176" fontId="28" fillId="0" borderId="53" xfId="0" applyNumberFormat="1" applyFont="1" applyFill="1" applyBorder="1" applyAlignment="1">
      <alignment horizontal="right"/>
    </xf>
    <xf numFmtId="176" fontId="6" fillId="0" borderId="21" xfId="0" applyNumberFormat="1" applyFont="1" applyFill="1" applyBorder="1" applyAlignment="1">
      <alignment horizontal="center"/>
    </xf>
    <xf numFmtId="176" fontId="6" fillId="0" borderId="53" xfId="0" applyNumberFormat="1" applyFont="1" applyFill="1" applyBorder="1" applyAlignment="1">
      <alignment horizontal="right" vertical="center"/>
    </xf>
    <xf numFmtId="176" fontId="5" fillId="0" borderId="52" xfId="0" applyNumberFormat="1" applyFont="1" applyFill="1" applyBorder="1" applyAlignment="1">
      <alignment horizontal="right" vertical="center"/>
    </xf>
    <xf numFmtId="176" fontId="5" fillId="0" borderId="21" xfId="0" applyNumberFormat="1" applyFont="1" applyFill="1" applyBorder="1" applyAlignment="1">
      <alignment horizontal="center"/>
    </xf>
    <xf numFmtId="1" fontId="5" fillId="0" borderId="21" xfId="0" applyNumberFormat="1" applyFont="1" applyFill="1" applyBorder="1" applyAlignment="1">
      <alignment horizontal="right"/>
    </xf>
    <xf numFmtId="2" fontId="5" fillId="0" borderId="21" xfId="0" applyNumberFormat="1" applyFont="1" applyFill="1" applyBorder="1" applyAlignment="1">
      <alignment horizontal="right" vertical="center"/>
    </xf>
    <xf numFmtId="2" fontId="5" fillId="0" borderId="53" xfId="0" applyNumberFormat="1" applyFont="1" applyFill="1" applyBorder="1" applyAlignment="1">
      <alignment horizontal="right" vertical="center"/>
    </xf>
    <xf numFmtId="176" fontId="5" fillId="0" borderId="2" xfId="0" applyNumberFormat="1" applyFont="1" applyFill="1" applyBorder="1" applyAlignment="1">
      <alignment horizontal="right" vertical="center"/>
    </xf>
    <xf numFmtId="2" fontId="5" fillId="0" borderId="3" xfId="0" applyNumberFormat="1" applyFont="1" applyFill="1" applyBorder="1" applyAlignment="1">
      <alignment horizontal="right" vertical="center"/>
    </xf>
    <xf numFmtId="176" fontId="23" fillId="0" borderId="10" xfId="0" applyNumberFormat="1" applyFont="1" applyFill="1" applyBorder="1" applyAlignment="1">
      <alignment horizontal="right"/>
    </xf>
    <xf numFmtId="2" fontId="21" fillId="0" borderId="12" xfId="0" applyNumberFormat="1" applyFont="1" applyFill="1" applyBorder="1" applyAlignment="1">
      <alignment horizontal="right" vertical="center"/>
    </xf>
    <xf numFmtId="0" fontId="21" fillId="0" borderId="12" xfId="0" applyFont="1" applyFill="1" applyBorder="1" applyAlignment="1">
      <alignment horizontal="right" vertical="center"/>
    </xf>
    <xf numFmtId="176" fontId="6" fillId="0" borderId="3" xfId="0" quotePrefix="1" applyNumberFormat="1" applyFont="1" applyFill="1" applyBorder="1" applyAlignment="1">
      <alignment horizontal="right"/>
    </xf>
    <xf numFmtId="177" fontId="5" fillId="0" borderId="14" xfId="0" applyNumberFormat="1" applyFont="1" applyFill="1" applyBorder="1" applyAlignment="1">
      <alignment horizontal="right" vertical="center"/>
    </xf>
    <xf numFmtId="177" fontId="6" fillId="0" borderId="14" xfId="0" applyNumberFormat="1" applyFont="1" applyFill="1" applyBorder="1" applyAlignment="1">
      <alignment horizontal="right"/>
    </xf>
    <xf numFmtId="179" fontId="5" fillId="0" borderId="14" xfId="0" applyNumberFormat="1" applyFont="1" applyFill="1" applyBorder="1" applyAlignment="1">
      <alignment horizontal="right"/>
    </xf>
    <xf numFmtId="179" fontId="5" fillId="0" borderId="10" xfId="0" applyNumberFormat="1" applyFont="1" applyFill="1" applyBorder="1" applyAlignment="1">
      <alignment horizontal="right"/>
    </xf>
    <xf numFmtId="179" fontId="6" fillId="0" borderId="10" xfId="0" applyNumberFormat="1" applyFont="1" applyFill="1" applyBorder="1" applyAlignment="1">
      <alignment horizontal="right"/>
    </xf>
    <xf numFmtId="177" fontId="6" fillId="0" borderId="10" xfId="0" applyNumberFormat="1" applyFont="1" applyFill="1" applyBorder="1" applyAlignment="1">
      <alignment horizontal="right" vertical="center"/>
    </xf>
    <xf numFmtId="177" fontId="5" fillId="0" borderId="10" xfId="0" applyNumberFormat="1" applyFont="1" applyFill="1" applyBorder="1" applyAlignment="1">
      <alignment horizontal="right" vertical="center"/>
    </xf>
    <xf numFmtId="176" fontId="6" fillId="0" borderId="7" xfId="0" quotePrefix="1" applyNumberFormat="1" applyFont="1" applyFill="1" applyBorder="1" applyAlignment="1">
      <alignment horizontal="right"/>
    </xf>
    <xf numFmtId="177" fontId="5" fillId="0" borderId="12" xfId="0" applyNumberFormat="1" applyFont="1" applyFill="1" applyBorder="1" applyAlignment="1">
      <alignment horizontal="right" vertical="center"/>
    </xf>
    <xf numFmtId="2" fontId="5" fillId="0" borderId="24" xfId="0" applyNumberFormat="1" applyFont="1" applyFill="1" applyBorder="1" applyAlignment="1">
      <alignment horizontal="center"/>
    </xf>
    <xf numFmtId="0" fontId="23" fillId="0" borderId="12" xfId="0" applyFont="1" applyFill="1" applyBorder="1" applyAlignment="1">
      <alignment horizontal="right"/>
    </xf>
    <xf numFmtId="0" fontId="23" fillId="0" borderId="24" xfId="0" applyFont="1" applyFill="1" applyBorder="1" applyAlignment="1">
      <alignment horizontal="right"/>
    </xf>
    <xf numFmtId="0" fontId="23" fillId="0" borderId="24" xfId="0" applyFont="1" applyFill="1" applyBorder="1" applyAlignment="1">
      <alignment horizontal="right" vertical="center"/>
    </xf>
    <xf numFmtId="2" fontId="21" fillId="0" borderId="10" xfId="0" applyNumberFormat="1" applyFont="1" applyFill="1" applyBorder="1" applyAlignment="1">
      <alignment horizontal="right" vertical="center"/>
    </xf>
    <xf numFmtId="0" fontId="21" fillId="0" borderId="10" xfId="0" applyFont="1" applyFill="1" applyBorder="1" applyAlignment="1">
      <alignment horizontal="right" vertical="center"/>
    </xf>
    <xf numFmtId="0" fontId="5" fillId="2" borderId="44" xfId="0" applyFont="1" applyFill="1" applyBorder="1" applyAlignment="1">
      <alignment horizontal="left"/>
    </xf>
    <xf numFmtId="0" fontId="5" fillId="2" borderId="57" xfId="0" applyFont="1" applyFill="1" applyBorder="1" applyAlignment="1">
      <alignment horizontal="left"/>
    </xf>
    <xf numFmtId="0" fontId="5" fillId="2" borderId="52" xfId="0" applyFont="1" applyFill="1" applyBorder="1" applyAlignment="1">
      <alignment horizontal="left"/>
    </xf>
    <xf numFmtId="0" fontId="5" fillId="2" borderId="53" xfId="0" applyFont="1" applyFill="1" applyBorder="1" applyAlignment="1">
      <alignment horizontal="left"/>
    </xf>
    <xf numFmtId="0" fontId="19" fillId="2" borderId="1" xfId="0" applyFont="1" applyFill="1" applyBorder="1" applyAlignment="1">
      <alignment horizontal="right" vertical="center"/>
    </xf>
    <xf numFmtId="0" fontId="5" fillId="2" borderId="52" xfId="0" applyFont="1" applyFill="1" applyBorder="1" applyAlignment="1">
      <alignment horizontal="right" vertical="center"/>
    </xf>
    <xf numFmtId="0" fontId="5" fillId="2" borderId="21" xfId="0" applyFont="1" applyFill="1" applyBorder="1" applyAlignment="1">
      <alignment horizontal="right" vertical="center"/>
    </xf>
    <xf numFmtId="0" fontId="6" fillId="2" borderId="53" xfId="0" applyFont="1" applyFill="1" applyBorder="1" applyAlignment="1">
      <alignment horizontal="right" vertical="center"/>
    </xf>
    <xf numFmtId="0" fontId="12" fillId="0" borderId="1" xfId="0" applyFont="1" applyBorder="1" applyAlignment="1">
      <alignment horizontal="center"/>
    </xf>
    <xf numFmtId="0" fontId="19" fillId="0" borderId="17" xfId="0" applyFont="1" applyFill="1" applyBorder="1" applyAlignment="1">
      <alignment horizontal="left"/>
    </xf>
    <xf numFmtId="0" fontId="2" fillId="0" borderId="17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right"/>
    </xf>
    <xf numFmtId="176" fontId="5" fillId="0" borderId="40" xfId="0" applyNumberFormat="1" applyFont="1" applyFill="1" applyBorder="1" applyAlignment="1">
      <alignment horizontal="center"/>
    </xf>
    <xf numFmtId="176" fontId="5" fillId="0" borderId="49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2" fillId="0" borderId="52" xfId="0" applyFont="1" applyFill="1" applyBorder="1" applyAlignment="1">
      <alignment horizontal="right"/>
    </xf>
    <xf numFmtId="0" fontId="2" fillId="0" borderId="53" xfId="0" applyFont="1" applyFill="1" applyBorder="1" applyAlignment="1">
      <alignment horizontal="right"/>
    </xf>
    <xf numFmtId="176" fontId="2" fillId="0" borderId="1" xfId="0" applyNumberFormat="1" applyFont="1" applyFill="1" applyBorder="1" applyAlignment="1">
      <alignment horizontal="right"/>
    </xf>
    <xf numFmtId="0" fontId="6" fillId="0" borderId="18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0" fontId="5" fillId="0" borderId="26" xfId="0" applyFont="1" applyFill="1" applyBorder="1" applyAlignment="1">
      <alignment horizontal="left"/>
    </xf>
    <xf numFmtId="14" fontId="5" fillId="0" borderId="1" xfId="0" applyNumberFormat="1" applyFont="1" applyFill="1" applyBorder="1" applyAlignment="1">
      <alignment horizontal="right"/>
    </xf>
    <xf numFmtId="0" fontId="19" fillId="0" borderId="22" xfId="0" applyFont="1" applyFill="1" applyBorder="1" applyAlignment="1">
      <alignment horizontal="right"/>
    </xf>
    <xf numFmtId="0" fontId="19" fillId="0" borderId="23" xfId="0" applyFont="1" applyFill="1" applyBorder="1" applyAlignment="1">
      <alignment horizontal="right"/>
    </xf>
    <xf numFmtId="176" fontId="19" fillId="0" borderId="74" xfId="0" applyNumberFormat="1" applyFont="1" applyFill="1" applyBorder="1" applyAlignment="1">
      <alignment horizontal="right"/>
    </xf>
    <xf numFmtId="0" fontId="19" fillId="0" borderId="88" xfId="0" applyFont="1" applyFill="1" applyBorder="1" applyAlignment="1">
      <alignment horizontal="right"/>
    </xf>
    <xf numFmtId="49" fontId="19" fillId="0" borderId="88" xfId="0" applyNumberFormat="1" applyFont="1" applyFill="1" applyBorder="1" applyAlignment="1">
      <alignment horizontal="right"/>
    </xf>
    <xf numFmtId="0" fontId="5" fillId="0" borderId="88" xfId="0" applyFont="1" applyFill="1" applyBorder="1" applyAlignment="1">
      <alignment horizontal="right"/>
    </xf>
    <xf numFmtId="176" fontId="5" fillId="0" borderId="88" xfId="0" applyNumberFormat="1" applyFont="1" applyFill="1" applyBorder="1" applyAlignment="1">
      <alignment horizontal="right"/>
    </xf>
    <xf numFmtId="1" fontId="2" fillId="0" borderId="74" xfId="0" applyNumberFormat="1" applyFont="1" applyFill="1" applyBorder="1" applyAlignment="1">
      <alignment horizontal="right"/>
    </xf>
    <xf numFmtId="1" fontId="2" fillId="0" borderId="88" xfId="0" applyNumberFormat="1" applyFont="1" applyFill="1" applyBorder="1" applyAlignment="1">
      <alignment horizontal="right"/>
    </xf>
    <xf numFmtId="176" fontId="2" fillId="0" borderId="88" xfId="0" applyNumberFormat="1" applyFont="1" applyFill="1" applyBorder="1" applyAlignment="1">
      <alignment horizontal="right"/>
    </xf>
    <xf numFmtId="49" fontId="2" fillId="0" borderId="88" xfId="0" applyNumberFormat="1" applyFont="1" applyFill="1" applyBorder="1" applyAlignment="1">
      <alignment horizontal="right"/>
    </xf>
    <xf numFmtId="0" fontId="2" fillId="0" borderId="88" xfId="0" applyFont="1" applyFill="1" applyBorder="1" applyAlignment="1">
      <alignment horizontal="right"/>
    </xf>
    <xf numFmtId="49" fontId="6" fillId="0" borderId="54" xfId="0" applyNumberFormat="1" applyFont="1" applyFill="1" applyBorder="1" applyAlignment="1">
      <alignment horizontal="right"/>
    </xf>
    <xf numFmtId="0" fontId="5" fillId="0" borderId="89" xfId="0" applyFont="1" applyFill="1" applyBorder="1" applyAlignment="1">
      <alignment horizontal="left"/>
    </xf>
    <xf numFmtId="49" fontId="6" fillId="0" borderId="89" xfId="0" applyNumberFormat="1" applyFont="1" applyFill="1" applyBorder="1" applyAlignment="1">
      <alignment horizontal="right"/>
    </xf>
    <xf numFmtId="176" fontId="5" fillId="0" borderId="90" xfId="0" applyNumberFormat="1" applyFont="1" applyFill="1" applyBorder="1" applyAlignment="1">
      <alignment horizontal="right"/>
    </xf>
    <xf numFmtId="176" fontId="5" fillId="0" borderId="91" xfId="0" applyNumberFormat="1" applyFont="1" applyFill="1" applyBorder="1" applyAlignment="1">
      <alignment horizontal="right"/>
    </xf>
    <xf numFmtId="0" fontId="5" fillId="0" borderId="91" xfId="0" applyFont="1" applyFill="1" applyBorder="1" applyAlignment="1">
      <alignment horizontal="right"/>
    </xf>
    <xf numFmtId="2" fontId="5" fillId="0" borderId="91" xfId="0" applyNumberFormat="1" applyFont="1" applyFill="1" applyBorder="1" applyAlignment="1">
      <alignment horizontal="right"/>
    </xf>
    <xf numFmtId="0" fontId="21" fillId="0" borderId="91" xfId="0" applyFont="1" applyFill="1" applyBorder="1" applyAlignment="1">
      <alignment horizontal="right"/>
    </xf>
    <xf numFmtId="2" fontId="6" fillId="0" borderId="91" xfId="0" applyNumberFormat="1" applyFont="1" applyFill="1" applyBorder="1" applyAlignment="1">
      <alignment horizontal="right"/>
    </xf>
    <xf numFmtId="176" fontId="5" fillId="0" borderId="91" xfId="0" applyNumberFormat="1" applyFont="1" applyFill="1" applyBorder="1" applyAlignment="1">
      <alignment horizontal="right" vertical="center"/>
    </xf>
    <xf numFmtId="2" fontId="6" fillId="0" borderId="91" xfId="0" applyNumberFormat="1" applyFont="1" applyFill="1" applyBorder="1" applyAlignment="1">
      <alignment horizontal="right" vertical="center"/>
    </xf>
    <xf numFmtId="0" fontId="5" fillId="0" borderId="91" xfId="0" applyFont="1" applyFill="1" applyBorder="1" applyAlignment="1">
      <alignment horizontal="right" vertical="center"/>
    </xf>
    <xf numFmtId="0" fontId="5" fillId="0" borderId="92" xfId="0" applyFont="1" applyFill="1" applyBorder="1" applyAlignment="1">
      <alignment horizontal="left"/>
    </xf>
    <xf numFmtId="2" fontId="5" fillId="0" borderId="93" xfId="0" applyNumberFormat="1" applyFont="1" applyFill="1" applyBorder="1" applyAlignment="1">
      <alignment horizontal="right"/>
    </xf>
    <xf numFmtId="0" fontId="5" fillId="0" borderId="94" xfId="0" applyFont="1" applyFill="1" applyBorder="1" applyAlignment="1">
      <alignment horizontal="right"/>
    </xf>
    <xf numFmtId="0" fontId="5" fillId="0" borderId="95" xfId="0" applyFont="1" applyFill="1" applyBorder="1" applyAlignment="1">
      <alignment horizontal="right" vertical="center"/>
    </xf>
    <xf numFmtId="0" fontId="20" fillId="0" borderId="96" xfId="0" applyFont="1" applyFill="1" applyBorder="1" applyAlignment="1">
      <alignment horizontal="left"/>
    </xf>
    <xf numFmtId="176" fontId="5" fillId="0" borderId="97" xfId="0" applyNumberFormat="1" applyFont="1" applyFill="1" applyBorder="1" applyAlignment="1">
      <alignment horizontal="right"/>
    </xf>
    <xf numFmtId="176" fontId="5" fillId="0" borderId="98" xfId="0" applyNumberFormat="1" applyFont="1" applyFill="1" applyBorder="1" applyAlignment="1">
      <alignment horizontal="right"/>
    </xf>
    <xf numFmtId="0" fontId="5" fillId="0" borderId="98" xfId="0" applyFont="1" applyFill="1" applyBorder="1" applyAlignment="1">
      <alignment horizontal="right"/>
    </xf>
    <xf numFmtId="2" fontId="5" fillId="0" borderId="98" xfId="0" applyNumberFormat="1" applyFont="1" applyFill="1" applyBorder="1" applyAlignment="1">
      <alignment horizontal="right"/>
    </xf>
    <xf numFmtId="0" fontId="21" fillId="0" borderId="98" xfId="0" applyFont="1" applyFill="1" applyBorder="1" applyAlignment="1">
      <alignment horizontal="right"/>
    </xf>
    <xf numFmtId="2" fontId="6" fillId="0" borderId="98" xfId="0" applyNumberFormat="1" applyFont="1" applyFill="1" applyBorder="1" applyAlignment="1">
      <alignment horizontal="right"/>
    </xf>
    <xf numFmtId="176" fontId="5" fillId="0" borderId="98" xfId="0" applyNumberFormat="1" applyFont="1" applyFill="1" applyBorder="1" applyAlignment="1">
      <alignment horizontal="right" vertical="center"/>
    </xf>
    <xf numFmtId="2" fontId="6" fillId="0" borderId="98" xfId="0" applyNumberFormat="1" applyFont="1" applyFill="1" applyBorder="1" applyAlignment="1">
      <alignment horizontal="right" vertical="center"/>
    </xf>
    <xf numFmtId="0" fontId="5" fillId="0" borderId="98" xfId="0" applyFont="1" applyFill="1" applyBorder="1" applyAlignment="1">
      <alignment horizontal="right" vertical="center"/>
    </xf>
    <xf numFmtId="0" fontId="5" fillId="0" borderId="99" xfId="0" applyFont="1" applyFill="1" applyBorder="1" applyAlignment="1">
      <alignment horizontal="right" vertical="center"/>
    </xf>
    <xf numFmtId="2" fontId="6" fillId="0" borderId="100" xfId="0" applyNumberFormat="1" applyFont="1" applyFill="1" applyBorder="1" applyAlignment="1">
      <alignment horizontal="right"/>
    </xf>
    <xf numFmtId="2" fontId="6" fillId="0" borderId="101" xfId="0" applyNumberFormat="1" applyFont="1" applyFill="1" applyBorder="1" applyAlignment="1">
      <alignment horizontal="right"/>
    </xf>
    <xf numFmtId="49" fontId="6" fillId="0" borderId="92" xfId="0" applyNumberFormat="1" applyFont="1" applyFill="1" applyBorder="1" applyAlignment="1">
      <alignment horizontal="right"/>
    </xf>
    <xf numFmtId="176" fontId="21" fillId="0" borderId="16" xfId="0" applyNumberFormat="1" applyFont="1" applyFill="1" applyBorder="1" applyAlignment="1">
      <alignment horizontal="right" vertical="center"/>
    </xf>
    <xf numFmtId="0" fontId="45" fillId="0" borderId="26" xfId="0" applyFont="1" applyFill="1" applyBorder="1" applyAlignment="1">
      <alignment horizontal="right"/>
    </xf>
    <xf numFmtId="0" fontId="45" fillId="0" borderId="26" xfId="0" applyFont="1" applyFill="1" applyBorder="1"/>
    <xf numFmtId="176" fontId="21" fillId="0" borderId="98" xfId="0" applyNumberFormat="1" applyFont="1" applyFill="1" applyBorder="1" applyAlignment="1">
      <alignment horizontal="right"/>
    </xf>
    <xf numFmtId="2" fontId="21" fillId="0" borderId="98" xfId="0" applyNumberFormat="1" applyFont="1" applyFill="1" applyBorder="1" applyAlignment="1">
      <alignment horizontal="right"/>
    </xf>
    <xf numFmtId="0" fontId="21" fillId="0" borderId="92" xfId="0" applyFont="1" applyFill="1" applyBorder="1" applyAlignment="1">
      <alignment horizontal="left"/>
    </xf>
    <xf numFmtId="2" fontId="21" fillId="0" borderId="93" xfId="0" applyNumberFormat="1" applyFont="1" applyFill="1" applyBorder="1" applyAlignment="1">
      <alignment horizontal="right"/>
    </xf>
    <xf numFmtId="0" fontId="21" fillId="0" borderId="94" xfId="0" applyFont="1" applyFill="1" applyBorder="1" applyAlignment="1">
      <alignment horizontal="right"/>
    </xf>
    <xf numFmtId="2" fontId="21" fillId="0" borderId="100" xfId="0" applyNumberFormat="1" applyFont="1" applyFill="1" applyBorder="1" applyAlignment="1">
      <alignment horizontal="right"/>
    </xf>
    <xf numFmtId="2" fontId="21" fillId="0" borderId="101" xfId="0" applyNumberFormat="1" applyFont="1" applyFill="1" applyBorder="1" applyAlignment="1">
      <alignment horizontal="right"/>
    </xf>
    <xf numFmtId="49" fontId="21" fillId="0" borderId="92" xfId="0" applyNumberFormat="1" applyFont="1" applyFill="1" applyBorder="1" applyAlignment="1">
      <alignment horizontal="right"/>
    </xf>
    <xf numFmtId="176" fontId="21" fillId="0" borderId="97" xfId="0" applyNumberFormat="1" applyFont="1" applyFill="1" applyBorder="1" applyAlignment="1">
      <alignment horizontal="right"/>
    </xf>
    <xf numFmtId="176" fontId="21" fillId="0" borderId="98" xfId="0" applyNumberFormat="1" applyFont="1" applyFill="1" applyBorder="1" applyAlignment="1">
      <alignment horizontal="right" vertical="center"/>
    </xf>
    <xf numFmtId="2" fontId="21" fillId="0" borderId="98" xfId="0" applyNumberFormat="1" applyFont="1" applyFill="1" applyBorder="1" applyAlignment="1">
      <alignment horizontal="right" vertical="center"/>
    </xf>
    <xf numFmtId="0" fontId="21" fillId="0" borderId="98" xfId="0" applyFont="1" applyFill="1" applyBorder="1" applyAlignment="1">
      <alignment horizontal="right" vertical="center"/>
    </xf>
    <xf numFmtId="0" fontId="21" fillId="0" borderId="99" xfId="0" applyFont="1" applyFill="1" applyBorder="1" applyAlignment="1">
      <alignment horizontal="right" vertical="center"/>
    </xf>
    <xf numFmtId="0" fontId="45" fillId="0" borderId="17" xfId="0" applyFont="1" applyFill="1" applyBorder="1"/>
    <xf numFmtId="0" fontId="51" fillId="0" borderId="0" xfId="0" applyFont="1" applyFill="1" applyBorder="1"/>
    <xf numFmtId="0" fontId="21" fillId="0" borderId="34" xfId="0" applyFont="1" applyFill="1" applyBorder="1" applyAlignment="1">
      <alignment horizontal="left"/>
    </xf>
    <xf numFmtId="0" fontId="21" fillId="0" borderId="1" xfId="0" applyFont="1" applyFill="1" applyBorder="1" applyAlignment="1">
      <alignment horizontal="left"/>
    </xf>
    <xf numFmtId="2" fontId="21" fillId="0" borderId="52" xfId="0" applyNumberFormat="1" applyFont="1" applyFill="1" applyBorder="1" applyAlignment="1">
      <alignment horizontal="right"/>
    </xf>
    <xf numFmtId="2" fontId="21" fillId="0" borderId="53" xfId="0" applyNumberFormat="1" applyFont="1" applyFill="1" applyBorder="1" applyAlignment="1">
      <alignment horizontal="right"/>
    </xf>
    <xf numFmtId="176" fontId="21" fillId="0" borderId="52" xfId="0" applyNumberFormat="1" applyFont="1" applyFill="1" applyBorder="1" applyAlignment="1">
      <alignment horizontal="right"/>
    </xf>
    <xf numFmtId="49" fontId="21" fillId="0" borderId="54" xfId="0" applyNumberFormat="1" applyFont="1" applyFill="1" applyBorder="1" applyAlignment="1">
      <alignment horizontal="right"/>
    </xf>
    <xf numFmtId="49" fontId="21" fillId="0" borderId="1" xfId="0" applyNumberFormat="1" applyFont="1" applyFill="1" applyBorder="1" applyAlignment="1">
      <alignment horizontal="right"/>
    </xf>
    <xf numFmtId="176" fontId="21" fillId="0" borderId="21" xfId="0" applyNumberFormat="1" applyFont="1" applyFill="1" applyBorder="1" applyAlignment="1">
      <alignment horizontal="right"/>
    </xf>
    <xf numFmtId="0" fontId="21" fillId="0" borderId="21" xfId="0" applyFont="1" applyFill="1" applyBorder="1" applyAlignment="1">
      <alignment horizontal="right"/>
    </xf>
    <xf numFmtId="176" fontId="21" fillId="0" borderId="25" xfId="0" applyNumberFormat="1" applyFont="1" applyFill="1" applyBorder="1" applyAlignment="1">
      <alignment horizontal="right"/>
    </xf>
    <xf numFmtId="2" fontId="21" fillId="0" borderId="25" xfId="0" applyNumberFormat="1" applyFont="1" applyFill="1" applyBorder="1" applyAlignment="1">
      <alignment horizontal="right"/>
    </xf>
    <xf numFmtId="177" fontId="21" fillId="0" borderId="25" xfId="0" applyNumberFormat="1" applyFont="1" applyFill="1" applyBorder="1" applyAlignment="1">
      <alignment horizontal="right"/>
    </xf>
    <xf numFmtId="2" fontId="21" fillId="0" borderId="25" xfId="0" applyNumberFormat="1" applyFont="1" applyFill="1" applyBorder="1" applyAlignment="1">
      <alignment horizontal="right" vertical="center"/>
    </xf>
    <xf numFmtId="0" fontId="21" fillId="0" borderId="25" xfId="0" applyFont="1" applyFill="1" applyBorder="1" applyAlignment="1">
      <alignment horizontal="right" vertical="center"/>
    </xf>
    <xf numFmtId="0" fontId="21" fillId="0" borderId="23" xfId="0" applyFont="1" applyFill="1" applyBorder="1" applyAlignment="1">
      <alignment horizontal="right" vertical="center"/>
    </xf>
    <xf numFmtId="0" fontId="45" fillId="0" borderId="1" xfId="0" applyFont="1" applyFill="1" applyBorder="1"/>
    <xf numFmtId="176" fontId="52" fillId="0" borderId="91" xfId="0" applyNumberFormat="1" applyFont="1" applyFill="1" applyBorder="1" applyAlignment="1">
      <alignment horizontal="right" vertical="center"/>
    </xf>
    <xf numFmtId="2" fontId="52" fillId="0" borderId="15" xfId="0" applyNumberFormat="1" applyFont="1" applyFill="1" applyBorder="1" applyAlignment="1">
      <alignment horizontal="right"/>
    </xf>
    <xf numFmtId="176" fontId="52" fillId="0" borderId="25" xfId="0" applyNumberFormat="1" applyFont="1" applyFill="1" applyBorder="1" applyAlignment="1">
      <alignment horizontal="right" vertical="center"/>
    </xf>
    <xf numFmtId="1" fontId="52" fillId="0" borderId="25" xfId="0" applyNumberFormat="1" applyFont="1" applyFill="1" applyBorder="1" applyAlignment="1">
      <alignment horizontal="right" vertical="center"/>
    </xf>
    <xf numFmtId="176" fontId="52" fillId="0" borderId="21" xfId="0" applyNumberFormat="1" applyFont="1" applyFill="1" applyBorder="1" applyAlignment="1">
      <alignment horizontal="right" vertical="center"/>
    </xf>
    <xf numFmtId="1" fontId="52" fillId="0" borderId="21" xfId="0" applyNumberFormat="1" applyFont="1" applyFill="1" applyBorder="1" applyAlignment="1">
      <alignment horizontal="right" vertical="center"/>
    </xf>
    <xf numFmtId="176" fontId="52" fillId="0" borderId="24" xfId="0" applyNumberFormat="1" applyFont="1" applyFill="1" applyBorder="1" applyAlignment="1">
      <alignment horizontal="right" vertical="center"/>
    </xf>
    <xf numFmtId="1" fontId="52" fillId="0" borderId="24" xfId="0" applyNumberFormat="1" applyFont="1" applyFill="1" applyBorder="1" applyAlignment="1">
      <alignment horizontal="right" vertical="center"/>
    </xf>
    <xf numFmtId="176" fontId="52" fillId="0" borderId="14" xfId="0" applyNumberFormat="1" applyFont="1" applyFill="1" applyBorder="1" applyAlignment="1">
      <alignment horizontal="right" vertical="center"/>
    </xf>
    <xf numFmtId="1" fontId="52" fillId="0" borderId="14" xfId="0" applyNumberFormat="1" applyFont="1" applyFill="1" applyBorder="1" applyAlignment="1">
      <alignment horizontal="right" vertical="center"/>
    </xf>
    <xf numFmtId="2" fontId="52" fillId="0" borderId="52" xfId="0" applyNumberFormat="1" applyFont="1" applyFill="1" applyBorder="1" applyAlignment="1">
      <alignment horizontal="right"/>
    </xf>
    <xf numFmtId="2" fontId="52" fillId="0" borderId="53" xfId="0" applyNumberFormat="1" applyFont="1" applyFill="1" applyBorder="1" applyAlignment="1">
      <alignment horizontal="right"/>
    </xf>
    <xf numFmtId="0" fontId="52" fillId="0" borderId="15" xfId="0" applyFont="1" applyFill="1" applyBorder="1" applyAlignment="1">
      <alignment horizontal="right"/>
    </xf>
    <xf numFmtId="0" fontId="52" fillId="0" borderId="19" xfId="0" applyFont="1" applyFill="1" applyBorder="1" applyAlignment="1">
      <alignment horizontal="right"/>
    </xf>
    <xf numFmtId="0" fontId="52" fillId="0" borderId="8" xfId="0" applyFont="1" applyFill="1" applyBorder="1" applyAlignment="1">
      <alignment horizontal="right"/>
    </xf>
    <xf numFmtId="0" fontId="52" fillId="0" borderId="9" xfId="0" applyFont="1" applyFill="1" applyBorder="1" applyAlignment="1">
      <alignment horizontal="right"/>
    </xf>
    <xf numFmtId="2" fontId="52" fillId="0" borderId="90" xfId="0" applyNumberFormat="1" applyFont="1" applyFill="1" applyBorder="1" applyAlignment="1">
      <alignment horizontal="right"/>
    </xf>
    <xf numFmtId="0" fontId="52" fillId="0" borderId="102" xfId="0" applyFont="1" applyFill="1" applyBorder="1" applyAlignment="1">
      <alignment horizontal="right"/>
    </xf>
    <xf numFmtId="2" fontId="52" fillId="0" borderId="46" xfId="0" applyNumberFormat="1" applyFont="1" applyFill="1" applyBorder="1" applyAlignment="1">
      <alignment horizontal="right"/>
    </xf>
    <xf numFmtId="2" fontId="52" fillId="0" borderId="8" xfId="0" applyNumberFormat="1" applyFont="1" applyFill="1" applyBorder="1" applyAlignment="1">
      <alignment horizontal="right"/>
    </xf>
    <xf numFmtId="2" fontId="52" fillId="0" borderId="47" xfId="0" applyNumberFormat="1" applyFont="1" applyFill="1" applyBorder="1" applyAlignment="1">
      <alignment horizontal="right"/>
    </xf>
    <xf numFmtId="2" fontId="52" fillId="0" borderId="95" xfId="0" applyNumberFormat="1" applyFont="1" applyFill="1" applyBorder="1" applyAlignment="1">
      <alignment horizontal="right"/>
    </xf>
    <xf numFmtId="1" fontId="52" fillId="0" borderId="91" xfId="0" applyNumberFormat="1" applyFont="1" applyFill="1" applyBorder="1" applyAlignment="1">
      <alignment horizontal="right" vertical="center"/>
    </xf>
    <xf numFmtId="1" fontId="52" fillId="0" borderId="98" xfId="0" applyNumberFormat="1" applyFont="1" applyFill="1" applyBorder="1" applyAlignment="1">
      <alignment horizontal="right" vertical="center"/>
    </xf>
    <xf numFmtId="176" fontId="6" fillId="0" borderId="98" xfId="0" applyNumberFormat="1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176" fontId="6" fillId="0" borderId="76" xfId="0" applyNumberFormat="1" applyFont="1" applyFill="1" applyBorder="1" applyAlignment="1">
      <alignment horizontal="center"/>
    </xf>
    <xf numFmtId="176" fontId="6" fillId="0" borderId="103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15</xdr:row>
      <xdr:rowOff>95250</xdr:rowOff>
    </xdr:from>
    <xdr:to>
      <xdr:col>2</xdr:col>
      <xdr:colOff>9525</xdr:colOff>
      <xdr:row>15</xdr:row>
      <xdr:rowOff>95250</xdr:rowOff>
    </xdr:to>
    <xdr:sp macro="" textlink="">
      <xdr:nvSpPr>
        <xdr:cNvPr id="1029" name="Line 1">
          <a:extLst>
            <a:ext uri="{FF2B5EF4-FFF2-40B4-BE49-F238E27FC236}">
              <a16:creationId xmlns:a16="http://schemas.microsoft.com/office/drawing/2014/main" id="{B6A89035-3D29-4185-B415-858CA5A82244}"/>
            </a:ext>
          </a:extLst>
        </xdr:cNvPr>
        <xdr:cNvSpPr>
          <a:spLocks noChangeShapeType="1"/>
        </xdr:cNvSpPr>
      </xdr:nvSpPr>
      <xdr:spPr bwMode="auto">
        <a:xfrm>
          <a:off x="19050" y="3495675"/>
          <a:ext cx="1609725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29</xdr:row>
      <xdr:rowOff>114300</xdr:rowOff>
    </xdr:from>
    <xdr:to>
      <xdr:col>1</xdr:col>
      <xdr:colOff>800100</xdr:colOff>
      <xdr:row>29</xdr:row>
      <xdr:rowOff>114300</xdr:rowOff>
    </xdr:to>
    <xdr:sp macro="" textlink="">
      <xdr:nvSpPr>
        <xdr:cNvPr id="1030" name="Line 2">
          <a:extLst>
            <a:ext uri="{FF2B5EF4-FFF2-40B4-BE49-F238E27FC236}">
              <a16:creationId xmlns:a16="http://schemas.microsoft.com/office/drawing/2014/main" id="{DD33CF3E-BF6B-42D3-909A-0D1328DEA744}"/>
            </a:ext>
          </a:extLst>
        </xdr:cNvPr>
        <xdr:cNvSpPr>
          <a:spLocks noChangeShapeType="1"/>
        </xdr:cNvSpPr>
      </xdr:nvSpPr>
      <xdr:spPr bwMode="auto">
        <a:xfrm>
          <a:off x="0" y="6715125"/>
          <a:ext cx="1609725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376"/>
  <sheetViews>
    <sheetView tabSelected="1" zoomScale="55" zoomScaleNormal="55" workbookViewId="0">
      <selection activeCell="AP5" sqref="AP5"/>
    </sheetView>
  </sheetViews>
  <sheetFormatPr defaultColWidth="11" defaultRowHeight="15.75"/>
  <cols>
    <col min="1" max="1" width="6.625" style="851" customWidth="1"/>
    <col min="2" max="2" width="10.375" style="851" customWidth="1"/>
    <col min="3" max="3" width="8" style="866" customWidth="1"/>
    <col min="4" max="4" width="8.125" style="892" customWidth="1"/>
    <col min="5" max="6" width="6.375" style="893" customWidth="1"/>
    <col min="7" max="7" width="10.625" style="894" customWidth="1"/>
    <col min="8" max="8" width="5" style="895" customWidth="1"/>
    <col min="9" max="9" width="4.25" style="895" customWidth="1"/>
    <col min="10" max="10" width="3.875" style="866" customWidth="1"/>
    <col min="11" max="11" width="6.375" style="866" customWidth="1"/>
    <col min="12" max="12" width="5.75" style="866" customWidth="1"/>
    <col min="13" max="13" width="5.375" style="866" customWidth="1"/>
    <col min="14" max="14" width="6.125" style="866" customWidth="1"/>
    <col min="15" max="15" width="4.625" style="866" customWidth="1"/>
    <col min="16" max="16" width="5.25" style="866" customWidth="1"/>
    <col min="17" max="17" width="6.125" style="866" customWidth="1"/>
    <col min="18" max="18" width="5.5" style="866" customWidth="1"/>
    <col min="19" max="19" width="5.375" style="866" customWidth="1"/>
    <col min="20" max="20" width="6.125" style="896" customWidth="1"/>
    <col min="21" max="21" width="5.75" style="896" customWidth="1"/>
    <col min="22" max="22" width="4.375" style="896" customWidth="1"/>
    <col min="23" max="23" width="5.375" style="866" customWidth="1"/>
    <col min="24" max="24" width="6.75" style="866" bestFit="1" customWidth="1"/>
    <col min="25" max="25" width="6.75" style="866" customWidth="1"/>
    <col min="26" max="26" width="6.125" style="866" customWidth="1"/>
    <col min="27" max="27" width="5.375" style="866" customWidth="1"/>
    <col min="28" max="28" width="6" style="866" customWidth="1"/>
    <col min="29" max="29" width="6.125" style="866" customWidth="1"/>
    <col min="30" max="30" width="5" style="866" customWidth="1"/>
    <col min="31" max="31" width="4.625" style="866" customWidth="1"/>
    <col min="32" max="32" width="6" style="866" customWidth="1"/>
    <col min="33" max="33" width="6.125" style="866" customWidth="1"/>
    <col min="34" max="34" width="4.625" style="866" customWidth="1"/>
    <col min="35" max="35" width="6" style="852" customWidth="1"/>
    <col min="36" max="37" width="5.375" style="866" customWidth="1"/>
    <col min="38" max="38" width="6" style="866" customWidth="1"/>
    <col min="39" max="40" width="7.375" style="892" customWidth="1"/>
    <col min="41" max="41" width="5.875" style="897" customWidth="1"/>
    <col min="42" max="42" width="9.125" style="895" customWidth="1"/>
    <col min="43" max="43" width="6.375" style="895" customWidth="1"/>
    <col min="44" max="44" width="7.375" style="898" customWidth="1"/>
    <col min="45" max="45" width="5" style="899" customWidth="1"/>
    <col min="46" max="46" width="8.75" style="892" customWidth="1"/>
    <col min="47" max="47" width="5.125" style="892" bestFit="1" customWidth="1"/>
    <col min="48" max="48" width="4.625" style="866" customWidth="1"/>
    <col min="49" max="49" width="14.5" style="115" customWidth="1"/>
    <col min="50" max="16384" width="11" style="63"/>
  </cols>
  <sheetData>
    <row r="1" spans="1:49" s="348" customFormat="1" ht="20.25">
      <c r="A1" s="1335" t="s">
        <v>122</v>
      </c>
      <c r="B1" s="1337" t="s">
        <v>124</v>
      </c>
      <c r="C1" s="332" t="s">
        <v>125</v>
      </c>
      <c r="D1" s="333" t="s">
        <v>490</v>
      </c>
      <c r="E1" s="1339" t="s">
        <v>491</v>
      </c>
      <c r="F1" s="1340"/>
      <c r="G1" s="334" t="s">
        <v>260</v>
      </c>
      <c r="H1" s="335" t="s">
        <v>262</v>
      </c>
      <c r="I1" s="335" t="s">
        <v>263</v>
      </c>
      <c r="J1" s="293" t="s">
        <v>264</v>
      </c>
      <c r="K1" s="293" t="s">
        <v>265</v>
      </c>
      <c r="L1" s="293" t="s">
        <v>266</v>
      </c>
      <c r="M1" s="293" t="s">
        <v>267</v>
      </c>
      <c r="N1" s="293" t="s">
        <v>268</v>
      </c>
      <c r="O1" s="293" t="s">
        <v>133</v>
      </c>
      <c r="P1" s="293" t="s">
        <v>134</v>
      </c>
      <c r="Q1" s="293" t="s">
        <v>135</v>
      </c>
      <c r="R1" s="293" t="s">
        <v>136</v>
      </c>
      <c r="S1" s="293" t="s">
        <v>137</v>
      </c>
      <c r="T1" s="336" t="s">
        <v>891</v>
      </c>
      <c r="U1" s="336" t="s">
        <v>892</v>
      </c>
      <c r="V1" s="336" t="s">
        <v>0</v>
      </c>
      <c r="W1" s="293" t="s">
        <v>893</v>
      </c>
      <c r="X1" s="293" t="s">
        <v>894</v>
      </c>
      <c r="Y1" s="293" t="s">
        <v>933</v>
      </c>
      <c r="Z1" s="293" t="s">
        <v>895</v>
      </c>
      <c r="AA1" s="293" t="s">
        <v>1281</v>
      </c>
      <c r="AB1" s="293" t="s">
        <v>1282</v>
      </c>
      <c r="AC1" s="293" t="s">
        <v>1283</v>
      </c>
      <c r="AD1" s="293" t="s">
        <v>1284</v>
      </c>
      <c r="AE1" s="293" t="s">
        <v>275</v>
      </c>
      <c r="AF1" s="293" t="s">
        <v>1207</v>
      </c>
      <c r="AG1" s="337" t="s">
        <v>284</v>
      </c>
      <c r="AH1" s="293" t="s">
        <v>285</v>
      </c>
      <c r="AI1" s="338" t="s">
        <v>286</v>
      </c>
      <c r="AJ1" s="293" t="s">
        <v>287</v>
      </c>
      <c r="AK1" s="293" t="s">
        <v>288</v>
      </c>
      <c r="AL1" s="338" t="s">
        <v>289</v>
      </c>
      <c r="AM1" s="339" t="s">
        <v>290</v>
      </c>
      <c r="AN1" s="339" t="s">
        <v>291</v>
      </c>
      <c r="AO1" s="340" t="s">
        <v>579</v>
      </c>
      <c r="AP1" s="341" t="s">
        <v>580</v>
      </c>
      <c r="AQ1" s="341" t="s">
        <v>581</v>
      </c>
      <c r="AR1" s="342" t="s">
        <v>582</v>
      </c>
      <c r="AS1" s="343" t="s">
        <v>582</v>
      </c>
      <c r="AT1" s="344" t="s">
        <v>583</v>
      </c>
      <c r="AU1" s="345" t="s">
        <v>584</v>
      </c>
      <c r="AV1" s="346" t="s">
        <v>484</v>
      </c>
      <c r="AW1" s="347" t="s">
        <v>485</v>
      </c>
    </row>
    <row r="2" spans="1:49" s="348" customFormat="1">
      <c r="A2" s="1336"/>
      <c r="B2" s="1338"/>
      <c r="C2" s="349" t="s">
        <v>486</v>
      </c>
      <c r="D2" s="350" t="s">
        <v>486</v>
      </c>
      <c r="E2" s="351" t="s">
        <v>497</v>
      </c>
      <c r="F2" s="352" t="s">
        <v>466</v>
      </c>
      <c r="G2" s="353" t="s">
        <v>313</v>
      </c>
      <c r="H2" s="354" t="s">
        <v>314</v>
      </c>
      <c r="I2" s="354"/>
      <c r="J2" s="294" t="s">
        <v>315</v>
      </c>
      <c r="K2" s="355" t="s">
        <v>316</v>
      </c>
      <c r="L2" s="294" t="s">
        <v>317</v>
      </c>
      <c r="M2" s="294" t="s">
        <v>317</v>
      </c>
      <c r="N2" s="294" t="s">
        <v>317</v>
      </c>
      <c r="O2" s="294" t="s">
        <v>317</v>
      </c>
      <c r="P2" s="294" t="s">
        <v>317</v>
      </c>
      <c r="Q2" s="294" t="s">
        <v>317</v>
      </c>
      <c r="R2" s="294" t="s">
        <v>317</v>
      </c>
      <c r="S2" s="294" t="s">
        <v>317</v>
      </c>
      <c r="T2" s="356" t="s">
        <v>317</v>
      </c>
      <c r="U2" s="356" t="s">
        <v>317</v>
      </c>
      <c r="V2" s="356" t="s">
        <v>318</v>
      </c>
      <c r="W2" s="294" t="s">
        <v>317</v>
      </c>
      <c r="X2" s="294" t="s">
        <v>317</v>
      </c>
      <c r="Y2" s="294" t="s">
        <v>317</v>
      </c>
      <c r="Z2" s="294" t="s">
        <v>317</v>
      </c>
      <c r="AA2" s="294" t="s">
        <v>317</v>
      </c>
      <c r="AB2" s="294" t="s">
        <v>317</v>
      </c>
      <c r="AC2" s="294" t="s">
        <v>317</v>
      </c>
      <c r="AD2" s="294" t="s">
        <v>320</v>
      </c>
      <c r="AE2" s="294" t="s">
        <v>317</v>
      </c>
      <c r="AF2" s="294" t="s">
        <v>317</v>
      </c>
      <c r="AG2" s="357" t="s">
        <v>317</v>
      </c>
      <c r="AH2" s="294" t="s">
        <v>317</v>
      </c>
      <c r="AI2" s="294" t="s">
        <v>317</v>
      </c>
      <c r="AJ2" s="294" t="s">
        <v>317</v>
      </c>
      <c r="AK2" s="294" t="s">
        <v>317</v>
      </c>
      <c r="AL2" s="294" t="s">
        <v>317</v>
      </c>
      <c r="AM2" s="358" t="s">
        <v>321</v>
      </c>
      <c r="AN2" s="358" t="s">
        <v>321</v>
      </c>
      <c r="AO2" s="359" t="s">
        <v>322</v>
      </c>
      <c r="AP2" s="360" t="s">
        <v>323</v>
      </c>
      <c r="AQ2" s="360" t="s">
        <v>324</v>
      </c>
      <c r="AR2" s="361" t="s">
        <v>325</v>
      </c>
      <c r="AS2" s="362" t="s">
        <v>83</v>
      </c>
      <c r="AT2" s="363" t="s">
        <v>84</v>
      </c>
      <c r="AU2" s="363" t="s">
        <v>86</v>
      </c>
      <c r="AV2" s="359" t="s">
        <v>322</v>
      </c>
      <c r="AW2" s="364"/>
    </row>
    <row r="3" spans="1:49" s="372" customFormat="1">
      <c r="A3" s="365" t="s">
        <v>87</v>
      </c>
      <c r="B3" s="1221"/>
      <c r="C3" s="366"/>
      <c r="D3" s="367"/>
      <c r="E3" s="368"/>
      <c r="F3" s="367"/>
      <c r="G3" s="369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211"/>
      <c r="AN3" s="216"/>
      <c r="AO3" s="212"/>
      <c r="AP3" s="216"/>
      <c r="AQ3" s="216"/>
      <c r="AR3" s="370"/>
      <c r="AS3" s="215"/>
      <c r="AT3" s="216"/>
      <c r="AU3" s="216"/>
      <c r="AV3" s="54"/>
      <c r="AW3" s="371"/>
    </row>
    <row r="4" spans="1:49" ht="18.75">
      <c r="A4" s="373">
        <v>38</v>
      </c>
      <c r="B4" s="373"/>
      <c r="C4" s="374"/>
      <c r="D4" s="375"/>
      <c r="E4" s="307"/>
      <c r="F4" s="376"/>
      <c r="G4" s="377"/>
      <c r="H4" s="231"/>
      <c r="I4" s="378">
        <v>6</v>
      </c>
      <c r="J4" s="295"/>
      <c r="K4" s="295">
        <v>250</v>
      </c>
      <c r="L4" s="378">
        <v>2</v>
      </c>
      <c r="M4" s="378">
        <v>2</v>
      </c>
      <c r="N4" s="378">
        <v>3</v>
      </c>
      <c r="O4" s="378">
        <v>1</v>
      </c>
      <c r="P4" s="295"/>
      <c r="Q4" s="295"/>
      <c r="R4" s="295"/>
      <c r="S4" s="295"/>
      <c r="T4" s="379"/>
      <c r="U4" s="379">
        <v>20</v>
      </c>
      <c r="V4" s="379"/>
      <c r="W4" s="295">
        <v>10</v>
      </c>
      <c r="X4" s="295"/>
      <c r="Y4" s="295"/>
      <c r="Z4" s="295">
        <v>0.1</v>
      </c>
      <c r="AA4" s="378">
        <v>4</v>
      </c>
      <c r="AB4" s="295"/>
      <c r="AC4" s="295"/>
      <c r="AD4" s="295"/>
      <c r="AE4" s="295"/>
      <c r="AF4" s="295"/>
      <c r="AG4" s="380"/>
      <c r="AH4" s="295"/>
      <c r="AI4" s="295">
        <v>0.1</v>
      </c>
      <c r="AJ4" s="295"/>
      <c r="AK4" s="295"/>
      <c r="AL4" s="295"/>
      <c r="AM4" s="381"/>
      <c r="AN4" s="382"/>
      <c r="AO4" s="383"/>
      <c r="AP4" s="381"/>
      <c r="AQ4" s="381"/>
      <c r="AR4" s="384" t="s">
        <v>88</v>
      </c>
      <c r="AS4" s="385"/>
      <c r="AT4" s="382"/>
      <c r="AU4" s="382"/>
      <c r="AV4" s="375"/>
      <c r="AW4" s="386"/>
    </row>
    <row r="5" spans="1:49" ht="18.75">
      <c r="A5" s="387" t="s">
        <v>192</v>
      </c>
      <c r="B5" s="387"/>
      <c r="C5" s="388"/>
      <c r="D5" s="389"/>
      <c r="E5" s="390"/>
      <c r="F5" s="391"/>
      <c r="G5" s="392"/>
      <c r="H5" s="306"/>
      <c r="I5" s="393">
        <v>6.5</v>
      </c>
      <c r="J5" s="296"/>
      <c r="K5" s="296" t="s">
        <v>193</v>
      </c>
      <c r="L5" s="230" t="s">
        <v>194</v>
      </c>
      <c r="M5" s="393">
        <v>1</v>
      </c>
      <c r="N5" s="393">
        <v>5</v>
      </c>
      <c r="O5" s="393">
        <v>1</v>
      </c>
      <c r="P5" s="296"/>
      <c r="Q5" s="296"/>
      <c r="R5" s="296"/>
      <c r="S5" s="296"/>
      <c r="T5" s="323"/>
      <c r="U5" s="323">
        <v>10</v>
      </c>
      <c r="V5" s="323"/>
      <c r="W5" s="393">
        <v>7</v>
      </c>
      <c r="X5" s="296"/>
      <c r="Y5" s="296"/>
      <c r="Z5" s="296">
        <v>0.2</v>
      </c>
      <c r="AA5" s="393">
        <v>3</v>
      </c>
      <c r="AB5" s="296"/>
      <c r="AC5" s="296"/>
      <c r="AD5" s="296"/>
      <c r="AE5" s="296"/>
      <c r="AF5" s="296"/>
      <c r="AG5" s="394"/>
      <c r="AH5" s="296"/>
      <c r="AI5" s="296">
        <v>0.3</v>
      </c>
      <c r="AJ5" s="296"/>
      <c r="AK5" s="296"/>
      <c r="AL5" s="296"/>
      <c r="AM5" s="395">
        <v>46</v>
      </c>
      <c r="AN5" s="395">
        <v>7.6</v>
      </c>
      <c r="AO5" s="396"/>
      <c r="AP5" s="395"/>
      <c r="AQ5" s="395"/>
      <c r="AR5" s="397" t="s">
        <v>195</v>
      </c>
      <c r="AS5" s="398"/>
      <c r="AT5" s="399"/>
      <c r="AU5" s="399"/>
      <c r="AV5" s="389"/>
      <c r="AW5" s="400"/>
    </row>
    <row r="6" spans="1:49" s="404" customFormat="1">
      <c r="A6" s="365" t="s">
        <v>196</v>
      </c>
      <c r="B6" s="1222"/>
      <c r="C6" s="225"/>
      <c r="D6" s="222"/>
      <c r="E6" s="401"/>
      <c r="F6" s="222"/>
      <c r="G6" s="226"/>
      <c r="H6" s="222"/>
      <c r="I6" s="401"/>
      <c r="J6" s="222"/>
      <c r="K6" s="222"/>
      <c r="L6" s="402"/>
      <c r="M6" s="402"/>
      <c r="N6" s="402"/>
      <c r="O6" s="402"/>
      <c r="P6" s="222"/>
      <c r="Q6" s="222"/>
      <c r="R6" s="222"/>
      <c r="S6" s="222"/>
      <c r="T6" s="222"/>
      <c r="U6" s="222"/>
      <c r="V6" s="222"/>
      <c r="W6" s="222"/>
      <c r="X6" s="222"/>
      <c r="Y6" s="222"/>
      <c r="Z6" s="222"/>
      <c r="AA6" s="401"/>
      <c r="AB6" s="222"/>
      <c r="AC6" s="222"/>
      <c r="AD6" s="222"/>
      <c r="AE6" s="222"/>
      <c r="AF6" s="222"/>
      <c r="AG6" s="222"/>
      <c r="AH6" s="222"/>
      <c r="AI6" s="222"/>
      <c r="AJ6" s="222"/>
      <c r="AK6" s="222"/>
      <c r="AL6" s="222"/>
      <c r="AM6" s="211"/>
      <c r="AN6" s="211"/>
      <c r="AO6" s="212"/>
      <c r="AP6" s="216"/>
      <c r="AQ6" s="216"/>
      <c r="AR6" s="370"/>
      <c r="AS6" s="215"/>
      <c r="AT6" s="216"/>
      <c r="AU6" s="216"/>
      <c r="AV6" s="54"/>
      <c r="AW6" s="403"/>
    </row>
    <row r="7" spans="1:49">
      <c r="A7" s="405">
        <v>39</v>
      </c>
      <c r="B7" s="405"/>
      <c r="C7" s="406"/>
      <c r="D7" s="407"/>
      <c r="E7" s="408"/>
      <c r="F7" s="409"/>
      <c r="G7" s="410"/>
      <c r="H7" s="411"/>
      <c r="I7" s="412">
        <v>7.2</v>
      </c>
      <c r="J7" s="297"/>
      <c r="K7" s="297">
        <v>222</v>
      </c>
      <c r="L7" s="412">
        <v>18</v>
      </c>
      <c r="M7" s="412">
        <v>4</v>
      </c>
      <c r="N7" s="412">
        <v>20</v>
      </c>
      <c r="O7" s="412">
        <v>0.5</v>
      </c>
      <c r="P7" s="297"/>
      <c r="Q7" s="297"/>
      <c r="R7" s="297"/>
      <c r="S7" s="297"/>
      <c r="T7" s="413"/>
      <c r="U7" s="414">
        <v>60</v>
      </c>
      <c r="V7" s="414"/>
      <c r="W7" s="297">
        <v>10</v>
      </c>
      <c r="X7" s="297"/>
      <c r="Y7" s="297"/>
      <c r="Z7" s="297">
        <v>0.1</v>
      </c>
      <c r="AA7" s="412">
        <v>5</v>
      </c>
      <c r="AB7" s="297"/>
      <c r="AC7" s="297"/>
      <c r="AD7" s="297"/>
      <c r="AE7" s="297"/>
      <c r="AF7" s="297"/>
      <c r="AG7" s="297"/>
      <c r="AH7" s="297"/>
      <c r="AI7" s="297">
        <v>0.1</v>
      </c>
      <c r="AJ7" s="297"/>
      <c r="AK7" s="297"/>
      <c r="AL7" s="297"/>
      <c r="AM7" s="415"/>
      <c r="AN7" s="415"/>
      <c r="AO7" s="416"/>
      <c r="AP7" s="415"/>
      <c r="AQ7" s="415"/>
      <c r="AR7" s="417"/>
      <c r="AS7" s="418"/>
      <c r="AT7" s="419"/>
      <c r="AU7" s="419"/>
      <c r="AV7" s="407"/>
      <c r="AW7" s="400"/>
    </row>
    <row r="8" spans="1:49">
      <c r="A8" s="405">
        <v>40</v>
      </c>
      <c r="B8" s="405"/>
      <c r="C8" s="406"/>
      <c r="D8" s="407"/>
      <c r="E8" s="408"/>
      <c r="F8" s="409"/>
      <c r="G8" s="410"/>
      <c r="H8" s="411"/>
      <c r="I8" s="412">
        <v>8.6</v>
      </c>
      <c r="J8" s="297"/>
      <c r="K8" s="297">
        <v>200</v>
      </c>
      <c r="L8" s="412">
        <v>35</v>
      </c>
      <c r="M8" s="420">
        <v>0.3</v>
      </c>
      <c r="N8" s="412">
        <v>5</v>
      </c>
      <c r="O8" s="420">
        <v>0.1</v>
      </c>
      <c r="P8" s="297"/>
      <c r="Q8" s="297"/>
      <c r="R8" s="297"/>
      <c r="S8" s="297"/>
      <c r="T8" s="413"/>
      <c r="U8" s="414">
        <v>90</v>
      </c>
      <c r="V8" s="414"/>
      <c r="W8" s="412">
        <v>1</v>
      </c>
      <c r="X8" s="297"/>
      <c r="Y8" s="297"/>
      <c r="Z8" s="412">
        <v>3</v>
      </c>
      <c r="AA8" s="412">
        <v>1</v>
      </c>
      <c r="AB8" s="297"/>
      <c r="AC8" s="297"/>
      <c r="AD8" s="297"/>
      <c r="AE8" s="297"/>
      <c r="AF8" s="297"/>
      <c r="AG8" s="297"/>
      <c r="AH8" s="297"/>
      <c r="AI8" s="297">
        <v>0.1</v>
      </c>
      <c r="AJ8" s="297"/>
      <c r="AK8" s="297"/>
      <c r="AL8" s="297"/>
      <c r="AM8" s="415"/>
      <c r="AN8" s="415"/>
      <c r="AO8" s="416"/>
      <c r="AP8" s="415"/>
      <c r="AQ8" s="415"/>
      <c r="AR8" s="417" t="s">
        <v>197</v>
      </c>
      <c r="AS8" s="418"/>
      <c r="AT8" s="419"/>
      <c r="AU8" s="419"/>
      <c r="AV8" s="407"/>
      <c r="AW8" s="400"/>
    </row>
    <row r="9" spans="1:49" s="422" customFormat="1">
      <c r="A9" s="365" t="s">
        <v>198</v>
      </c>
      <c r="B9" s="1222"/>
      <c r="C9" s="225"/>
      <c r="D9" s="222"/>
      <c r="E9" s="401"/>
      <c r="F9" s="222"/>
      <c r="G9" s="226"/>
      <c r="H9" s="222"/>
      <c r="I9" s="401"/>
      <c r="J9" s="222"/>
      <c r="K9" s="222"/>
      <c r="L9" s="401"/>
      <c r="M9" s="402"/>
      <c r="N9" s="402"/>
      <c r="O9" s="402"/>
      <c r="P9" s="222"/>
      <c r="Q9" s="222"/>
      <c r="R9" s="222"/>
      <c r="S9" s="222"/>
      <c r="T9" s="222"/>
      <c r="U9" s="222"/>
      <c r="V9" s="222"/>
      <c r="W9" s="222"/>
      <c r="X9" s="222"/>
      <c r="Y9" s="222"/>
      <c r="Z9" s="222"/>
      <c r="AA9" s="222"/>
      <c r="AB9" s="222"/>
      <c r="AC9" s="222"/>
      <c r="AD9" s="222"/>
      <c r="AE9" s="222"/>
      <c r="AF9" s="222"/>
      <c r="AG9" s="222"/>
      <c r="AH9" s="222"/>
      <c r="AI9" s="222"/>
      <c r="AJ9" s="222"/>
      <c r="AK9" s="222"/>
      <c r="AL9" s="222"/>
      <c r="AM9" s="211"/>
      <c r="AN9" s="211"/>
      <c r="AO9" s="212"/>
      <c r="AP9" s="216"/>
      <c r="AQ9" s="216"/>
      <c r="AR9" s="370"/>
      <c r="AS9" s="215"/>
      <c r="AT9" s="216"/>
      <c r="AU9" s="216"/>
      <c r="AV9" s="54"/>
      <c r="AW9" s="421"/>
    </row>
    <row r="10" spans="1:49">
      <c r="A10" s="975">
        <v>13</v>
      </c>
      <c r="B10" s="405" t="s">
        <v>199</v>
      </c>
      <c r="C10" s="231">
        <v>68</v>
      </c>
      <c r="D10" s="423">
        <v>246.5</v>
      </c>
      <c r="E10" s="307">
        <v>246.2</v>
      </c>
      <c r="F10" s="424"/>
      <c r="G10" s="377"/>
      <c r="H10" s="425">
        <v>16.309999999999999</v>
      </c>
      <c r="I10" s="378">
        <v>7.8</v>
      </c>
      <c r="J10" s="295"/>
      <c r="K10" s="295">
        <v>171</v>
      </c>
      <c r="L10" s="378">
        <v>27.9</v>
      </c>
      <c r="M10" s="312">
        <v>2.2000000000000002</v>
      </c>
      <c r="N10" s="312">
        <v>7.5</v>
      </c>
      <c r="O10" s="312">
        <v>0.41</v>
      </c>
      <c r="P10" s="295">
        <v>0.04</v>
      </c>
      <c r="Q10" s="295"/>
      <c r="R10" s="426">
        <v>16.72</v>
      </c>
      <c r="S10" s="295"/>
      <c r="T10" s="379"/>
      <c r="U10" s="379">
        <v>85</v>
      </c>
      <c r="V10" s="379"/>
      <c r="W10" s="295">
        <v>12.2</v>
      </c>
      <c r="X10" s="426">
        <v>0.41</v>
      </c>
      <c r="Y10" s="426"/>
      <c r="Z10" s="295">
        <v>0.73</v>
      </c>
      <c r="AA10" s="295">
        <v>2.99</v>
      </c>
      <c r="AB10" s="295">
        <v>0.11</v>
      </c>
      <c r="AC10" s="295">
        <v>0.23</v>
      </c>
      <c r="AD10" s="295"/>
      <c r="AE10" s="295"/>
      <c r="AF10" s="379">
        <v>0.11</v>
      </c>
      <c r="AG10" s="380">
        <v>28.8</v>
      </c>
      <c r="AH10" s="295" t="s">
        <v>200</v>
      </c>
      <c r="AI10" s="295">
        <v>0.09</v>
      </c>
      <c r="AJ10" s="295" t="s">
        <v>200</v>
      </c>
      <c r="AK10" s="295" t="s">
        <v>200</v>
      </c>
      <c r="AL10" s="295" t="s">
        <v>201</v>
      </c>
      <c r="AM10" s="381">
        <v>53.7</v>
      </c>
      <c r="AN10" s="381">
        <v>8.4</v>
      </c>
      <c r="AO10" s="383">
        <v>18.5</v>
      </c>
      <c r="AP10" s="381">
        <v>35.4</v>
      </c>
      <c r="AQ10" s="381"/>
      <c r="AR10" s="427">
        <v>1</v>
      </c>
      <c r="AS10" s="385"/>
      <c r="AT10" s="382"/>
      <c r="AU10" s="382"/>
      <c r="AV10" s="375"/>
      <c r="AW10" s="386"/>
    </row>
    <row r="11" spans="1:49">
      <c r="A11" s="975">
        <v>14</v>
      </c>
      <c r="B11" s="405" t="s">
        <v>202</v>
      </c>
      <c r="C11" s="300">
        <v>28.5</v>
      </c>
      <c r="D11" s="305"/>
      <c r="E11" s="300">
        <v>247.3</v>
      </c>
      <c r="F11" s="428"/>
      <c r="G11" s="429"/>
      <c r="H11" s="301"/>
      <c r="I11" s="430">
        <v>7.7</v>
      </c>
      <c r="J11" s="298"/>
      <c r="K11" s="298">
        <v>165</v>
      </c>
      <c r="L11" s="430">
        <v>30.5</v>
      </c>
      <c r="M11" s="299">
        <v>1.98</v>
      </c>
      <c r="N11" s="299">
        <v>7.4</v>
      </c>
      <c r="O11" s="299">
        <v>0.46</v>
      </c>
      <c r="P11" s="298">
        <v>0.05</v>
      </c>
      <c r="Q11" s="298"/>
      <c r="R11" s="322">
        <v>21.25</v>
      </c>
      <c r="S11" s="298"/>
      <c r="T11" s="321"/>
      <c r="U11" s="321">
        <v>108</v>
      </c>
      <c r="V11" s="321"/>
      <c r="W11" s="298">
        <v>0.28999999999999998</v>
      </c>
      <c r="X11" s="321" t="s">
        <v>203</v>
      </c>
      <c r="Y11" s="321"/>
      <c r="Z11" s="298">
        <v>1.04</v>
      </c>
      <c r="AA11" s="430">
        <v>1</v>
      </c>
      <c r="AB11" s="298" t="s">
        <v>200</v>
      </c>
      <c r="AC11" s="298" t="s">
        <v>200</v>
      </c>
      <c r="AD11" s="298"/>
      <c r="AE11" s="298"/>
      <c r="AF11" s="321">
        <v>0.12</v>
      </c>
      <c r="AG11" s="431">
        <v>31.3</v>
      </c>
      <c r="AH11" s="298" t="s">
        <v>200</v>
      </c>
      <c r="AI11" s="298" t="s">
        <v>200</v>
      </c>
      <c r="AJ11" s="298" t="s">
        <v>200</v>
      </c>
      <c r="AK11" s="298" t="s">
        <v>200</v>
      </c>
      <c r="AL11" s="298" t="s">
        <v>201</v>
      </c>
      <c r="AM11" s="432">
        <v>57.2</v>
      </c>
      <c r="AN11" s="433">
        <v>8.6</v>
      </c>
      <c r="AO11" s="434">
        <v>15.9</v>
      </c>
      <c r="AP11" s="432">
        <v>35.200000000000003</v>
      </c>
      <c r="AQ11" s="432"/>
      <c r="AR11" s="435">
        <v>1</v>
      </c>
      <c r="AS11" s="436"/>
      <c r="AT11" s="437"/>
      <c r="AU11" s="437"/>
      <c r="AV11" s="438"/>
      <c r="AW11" s="386"/>
    </row>
    <row r="12" spans="1:49" ht="18.75">
      <c r="A12" s="975">
        <v>43</v>
      </c>
      <c r="B12" s="405"/>
      <c r="C12" s="301"/>
      <c r="D12" s="305"/>
      <c r="E12" s="439"/>
      <c r="F12" s="440"/>
      <c r="G12" s="441"/>
      <c r="H12" s="301"/>
      <c r="I12" s="430">
        <v>6.2</v>
      </c>
      <c r="J12" s="298"/>
      <c r="K12" s="298"/>
      <c r="L12" s="299">
        <v>2</v>
      </c>
      <c r="M12" s="299"/>
      <c r="N12" s="299"/>
      <c r="O12" s="299"/>
      <c r="P12" s="298"/>
      <c r="Q12" s="298"/>
      <c r="R12" s="442"/>
      <c r="S12" s="298"/>
      <c r="T12" s="321"/>
      <c r="U12" s="321">
        <v>20</v>
      </c>
      <c r="V12" s="321"/>
      <c r="W12" s="298"/>
      <c r="X12" s="443"/>
      <c r="Y12" s="443"/>
      <c r="Z12" s="298">
        <v>0.1</v>
      </c>
      <c r="AA12" s="298"/>
      <c r="AB12" s="298"/>
      <c r="AC12" s="298"/>
      <c r="AD12" s="298"/>
      <c r="AE12" s="298"/>
      <c r="AF12" s="443"/>
      <c r="AG12" s="431"/>
      <c r="AH12" s="298"/>
      <c r="AI12" s="298">
        <v>0.1</v>
      </c>
      <c r="AJ12" s="298"/>
      <c r="AK12" s="298"/>
      <c r="AL12" s="298"/>
      <c r="AM12" s="432">
        <v>46</v>
      </c>
      <c r="AN12" s="432">
        <v>7.5</v>
      </c>
      <c r="AO12" s="434"/>
      <c r="AP12" s="432"/>
      <c r="AQ12" s="432"/>
      <c r="AR12" s="444" t="s">
        <v>88</v>
      </c>
      <c r="AS12" s="436"/>
      <c r="AT12" s="437"/>
      <c r="AU12" s="437"/>
      <c r="AV12" s="438"/>
      <c r="AW12" s="386"/>
    </row>
    <row r="13" spans="1:49">
      <c r="A13" s="975">
        <v>47</v>
      </c>
      <c r="B13" s="405" t="s">
        <v>204</v>
      </c>
      <c r="C13" s="301"/>
      <c r="D13" s="305"/>
      <c r="E13" s="439"/>
      <c r="F13" s="440"/>
      <c r="G13" s="441"/>
      <c r="H13" s="301"/>
      <c r="I13" s="430">
        <v>7.9</v>
      </c>
      <c r="J13" s="298"/>
      <c r="K13" s="298"/>
      <c r="L13" s="430">
        <v>29.5</v>
      </c>
      <c r="M13" s="299">
        <v>2.2400000000000002</v>
      </c>
      <c r="N13" s="299">
        <v>8.5</v>
      </c>
      <c r="O13" s="299">
        <v>0.5</v>
      </c>
      <c r="P13" s="298"/>
      <c r="Q13" s="298"/>
      <c r="R13" s="442"/>
      <c r="S13" s="298"/>
      <c r="T13" s="321"/>
      <c r="U13" s="321">
        <v>93</v>
      </c>
      <c r="V13" s="321"/>
      <c r="W13" s="430">
        <v>9</v>
      </c>
      <c r="X13" s="443"/>
      <c r="Y13" s="443"/>
      <c r="Z13" s="298">
        <v>0.8</v>
      </c>
      <c r="AA13" s="299">
        <v>2.46</v>
      </c>
      <c r="AB13" s="298"/>
      <c r="AC13" s="298"/>
      <c r="AD13" s="298"/>
      <c r="AE13" s="298"/>
      <c r="AF13" s="321">
        <v>0.12</v>
      </c>
      <c r="AG13" s="431">
        <v>14.4</v>
      </c>
      <c r="AH13" s="298"/>
      <c r="AI13" s="298"/>
      <c r="AJ13" s="298"/>
      <c r="AK13" s="298"/>
      <c r="AL13" s="298"/>
      <c r="AM13" s="432"/>
      <c r="AN13" s="432"/>
      <c r="AO13" s="321"/>
      <c r="AP13" s="432"/>
      <c r="AQ13" s="432"/>
      <c r="AR13" s="444"/>
      <c r="AS13" s="436"/>
      <c r="AT13" s="437"/>
      <c r="AU13" s="437"/>
      <c r="AV13" s="438"/>
      <c r="AW13" s="386"/>
    </row>
    <row r="14" spans="1:49">
      <c r="A14" s="975">
        <v>94</v>
      </c>
      <c r="B14" s="405" t="s">
        <v>226</v>
      </c>
      <c r="C14" s="300">
        <v>28.5</v>
      </c>
      <c r="D14" s="305"/>
      <c r="E14" s="308">
        <v>247.3</v>
      </c>
      <c r="F14" s="445"/>
      <c r="G14" s="446"/>
      <c r="H14" s="301">
        <v>11.7</v>
      </c>
      <c r="I14" s="430">
        <v>7.75</v>
      </c>
      <c r="J14" s="298"/>
      <c r="K14" s="298"/>
      <c r="L14" s="430">
        <v>30.8</v>
      </c>
      <c r="M14" s="299">
        <v>1.92</v>
      </c>
      <c r="N14" s="299">
        <v>7.1</v>
      </c>
      <c r="O14" s="299">
        <v>0.49</v>
      </c>
      <c r="P14" s="298"/>
      <c r="Q14" s="298"/>
      <c r="R14" s="430">
        <v>21.1</v>
      </c>
      <c r="S14" s="298"/>
      <c r="T14" s="321"/>
      <c r="U14" s="321"/>
      <c r="V14" s="322">
        <v>1.77</v>
      </c>
      <c r="W14" s="298">
        <v>0.27</v>
      </c>
      <c r="X14" s="443"/>
      <c r="Y14" s="443"/>
      <c r="Z14" s="298">
        <v>0.8</v>
      </c>
      <c r="AA14" s="299">
        <v>1.1000000000000001</v>
      </c>
      <c r="AB14" s="298"/>
      <c r="AC14" s="299">
        <v>0.16</v>
      </c>
      <c r="AD14" s="299"/>
      <c r="AE14" s="299">
        <v>0.02</v>
      </c>
      <c r="AF14" s="321"/>
      <c r="AG14" s="431"/>
      <c r="AH14" s="298"/>
      <c r="AI14" s="298"/>
      <c r="AJ14" s="298"/>
      <c r="AK14" s="298"/>
      <c r="AL14" s="298"/>
      <c r="AM14" s="432">
        <v>55.8</v>
      </c>
      <c r="AN14" s="433">
        <v>8.5</v>
      </c>
      <c r="AO14" s="434">
        <v>15.4</v>
      </c>
      <c r="AP14" s="432">
        <v>31.4</v>
      </c>
      <c r="AQ14" s="432"/>
      <c r="AR14" s="444">
        <v>1</v>
      </c>
      <c r="AS14" s="436"/>
      <c r="AT14" s="437"/>
      <c r="AU14" s="437"/>
      <c r="AV14" s="438"/>
      <c r="AW14" s="386"/>
    </row>
    <row r="15" spans="1:49">
      <c r="A15" s="975">
        <v>95</v>
      </c>
      <c r="B15" s="405" t="s">
        <v>199</v>
      </c>
      <c r="C15" s="302">
        <v>68</v>
      </c>
      <c r="D15" s="447"/>
      <c r="E15" s="390">
        <v>246.5</v>
      </c>
      <c r="F15" s="448"/>
      <c r="G15" s="392"/>
      <c r="H15" s="306">
        <v>13</v>
      </c>
      <c r="I15" s="393">
        <v>7.83</v>
      </c>
      <c r="J15" s="296"/>
      <c r="K15" s="296"/>
      <c r="L15" s="393">
        <v>27.1</v>
      </c>
      <c r="M15" s="230">
        <v>1.78</v>
      </c>
      <c r="N15" s="230">
        <v>6.92</v>
      </c>
      <c r="O15" s="230">
        <v>0.43</v>
      </c>
      <c r="P15" s="296"/>
      <c r="Q15" s="296"/>
      <c r="R15" s="393">
        <v>16.7</v>
      </c>
      <c r="S15" s="296"/>
      <c r="T15" s="323"/>
      <c r="U15" s="323"/>
      <c r="V15" s="449">
        <v>1.4</v>
      </c>
      <c r="W15" s="296">
        <v>9.16</v>
      </c>
      <c r="X15" s="450"/>
      <c r="Y15" s="450"/>
      <c r="Z15" s="296">
        <v>0.8</v>
      </c>
      <c r="AA15" s="230">
        <v>2.63</v>
      </c>
      <c r="AB15" s="296"/>
      <c r="AC15" s="230">
        <v>0.12</v>
      </c>
      <c r="AD15" s="230"/>
      <c r="AE15" s="230">
        <v>0.04</v>
      </c>
      <c r="AF15" s="323"/>
      <c r="AG15" s="394"/>
      <c r="AH15" s="296"/>
      <c r="AI15" s="296"/>
      <c r="AJ15" s="296"/>
      <c r="AK15" s="296"/>
      <c r="AL15" s="296"/>
      <c r="AM15" s="395">
        <v>53.8</v>
      </c>
      <c r="AN15" s="451">
        <v>8.4</v>
      </c>
      <c r="AO15" s="452">
        <v>18.5</v>
      </c>
      <c r="AP15" s="395">
        <v>35.4</v>
      </c>
      <c r="AQ15" s="395"/>
      <c r="AR15" s="397">
        <v>1</v>
      </c>
      <c r="AS15" s="398"/>
      <c r="AT15" s="399"/>
      <c r="AU15" s="399"/>
      <c r="AV15" s="389"/>
      <c r="AW15" s="400"/>
    </row>
    <row r="16" spans="1:49">
      <c r="A16" s="975"/>
      <c r="B16" s="405" t="s">
        <v>227</v>
      </c>
      <c r="C16" s="411">
        <v>132</v>
      </c>
      <c r="D16" s="453">
        <v>135.4</v>
      </c>
      <c r="E16" s="454">
        <v>207.88</v>
      </c>
      <c r="F16" s="455">
        <v>204.48</v>
      </c>
      <c r="G16" s="456" t="s">
        <v>81</v>
      </c>
      <c r="H16" s="457">
        <v>19.100000000000001</v>
      </c>
      <c r="I16" s="412">
        <v>9.02</v>
      </c>
      <c r="J16" s="297">
        <v>-323</v>
      </c>
      <c r="K16" s="297">
        <v>295</v>
      </c>
      <c r="L16" s="412">
        <v>67.3</v>
      </c>
      <c r="M16" s="420">
        <v>1.72</v>
      </c>
      <c r="N16" s="420">
        <v>2.75</v>
      </c>
      <c r="O16" s="420">
        <v>0.19</v>
      </c>
      <c r="P16" s="297">
        <v>1.0999999999999999E-2</v>
      </c>
      <c r="Q16" s="297">
        <v>32.299999999999997</v>
      </c>
      <c r="R16" s="412">
        <v>32.299999999999997</v>
      </c>
      <c r="S16" s="297">
        <v>6.2</v>
      </c>
      <c r="T16" s="414"/>
      <c r="U16" s="414"/>
      <c r="V16" s="458">
        <v>2.54</v>
      </c>
      <c r="W16" s="420">
        <v>4.22</v>
      </c>
      <c r="X16" s="297" t="s">
        <v>183</v>
      </c>
      <c r="Y16" s="297"/>
      <c r="Z16" s="297">
        <v>1.02</v>
      </c>
      <c r="AA16" s="420">
        <v>2.5299999999999998</v>
      </c>
      <c r="AB16" s="297" t="s">
        <v>185</v>
      </c>
      <c r="AC16" s="297" t="s">
        <v>185</v>
      </c>
      <c r="AD16" s="297" t="s">
        <v>185</v>
      </c>
      <c r="AE16" s="420" t="s">
        <v>947</v>
      </c>
      <c r="AF16" s="459">
        <v>0.23</v>
      </c>
      <c r="AG16" s="460">
        <v>2.25</v>
      </c>
      <c r="AH16" s="420">
        <v>5.8000000000000003E-2</v>
      </c>
      <c r="AI16" s="420">
        <v>0.21</v>
      </c>
      <c r="AJ16" s="297">
        <v>0.05</v>
      </c>
      <c r="AK16" s="297"/>
      <c r="AL16" s="459" t="s">
        <v>188</v>
      </c>
      <c r="AM16" s="415"/>
      <c r="AN16" s="415"/>
      <c r="AO16" s="461"/>
      <c r="AP16" s="415"/>
      <c r="AQ16" s="462"/>
      <c r="AR16" s="461">
        <v>1.2</v>
      </c>
      <c r="AS16" s="418"/>
      <c r="AT16" s="419"/>
      <c r="AU16" s="419"/>
      <c r="AV16" s="463"/>
      <c r="AW16" s="464" t="s">
        <v>846</v>
      </c>
    </row>
    <row r="17" spans="1:49" s="404" customFormat="1">
      <c r="A17" s="365" t="s">
        <v>189</v>
      </c>
      <c r="B17" s="1222"/>
      <c r="C17" s="224"/>
      <c r="D17" s="401"/>
      <c r="E17" s="465"/>
      <c r="F17" s="466"/>
      <c r="G17" s="467"/>
      <c r="H17" s="222"/>
      <c r="I17" s="401"/>
      <c r="J17" s="222"/>
      <c r="K17" s="222"/>
      <c r="L17" s="401"/>
      <c r="M17" s="402"/>
      <c r="N17" s="402"/>
      <c r="O17" s="40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11"/>
      <c r="AN17" s="211"/>
      <c r="AO17" s="212"/>
      <c r="AP17" s="216"/>
      <c r="AQ17" s="216"/>
      <c r="AR17" s="370"/>
      <c r="AS17" s="215"/>
      <c r="AT17" s="216"/>
      <c r="AU17" s="216"/>
      <c r="AV17" s="54"/>
      <c r="AW17" s="403"/>
    </row>
    <row r="18" spans="1:49">
      <c r="A18" s="975">
        <v>15</v>
      </c>
      <c r="B18" s="405" t="s">
        <v>190</v>
      </c>
      <c r="C18" s="303">
        <v>33.799999999999997</v>
      </c>
      <c r="D18" s="304"/>
      <c r="E18" s="307">
        <v>253.2</v>
      </c>
      <c r="F18" s="424"/>
      <c r="G18" s="377"/>
      <c r="H18" s="307">
        <v>13.7</v>
      </c>
      <c r="I18" s="378">
        <v>7.6</v>
      </c>
      <c r="J18" s="295"/>
      <c r="K18" s="295">
        <v>147</v>
      </c>
      <c r="L18" s="378">
        <v>18</v>
      </c>
      <c r="M18" s="312">
        <v>1.61</v>
      </c>
      <c r="N18" s="312">
        <v>12.1</v>
      </c>
      <c r="O18" s="312">
        <v>1.07</v>
      </c>
      <c r="P18" s="295">
        <v>0.09</v>
      </c>
      <c r="Q18" s="295"/>
      <c r="R18" s="295">
        <v>16.52</v>
      </c>
      <c r="S18" s="295"/>
      <c r="T18" s="379"/>
      <c r="U18" s="379">
        <v>84</v>
      </c>
      <c r="V18" s="379"/>
      <c r="W18" s="295">
        <v>4.2300000000000004</v>
      </c>
      <c r="X18" s="379" t="s">
        <v>203</v>
      </c>
      <c r="Y18" s="379"/>
      <c r="Z18" s="295">
        <v>0.18</v>
      </c>
      <c r="AA18" s="295">
        <v>1.04</v>
      </c>
      <c r="AB18" s="295" t="s">
        <v>200</v>
      </c>
      <c r="AC18" s="295" t="s">
        <v>200</v>
      </c>
      <c r="AD18" s="295"/>
      <c r="AE18" s="295"/>
      <c r="AF18" s="295">
        <v>0.51</v>
      </c>
      <c r="AG18" s="378">
        <v>36</v>
      </c>
      <c r="AH18" s="295" t="s">
        <v>200</v>
      </c>
      <c r="AI18" s="295">
        <v>7.0000000000000007E-2</v>
      </c>
      <c r="AJ18" s="295" t="s">
        <v>200</v>
      </c>
      <c r="AK18" s="295" t="s">
        <v>200</v>
      </c>
      <c r="AL18" s="295">
        <v>0.17</v>
      </c>
      <c r="AM18" s="381">
        <v>52.6</v>
      </c>
      <c r="AN18" s="468">
        <v>8.4</v>
      </c>
      <c r="AO18" s="469"/>
      <c r="AP18" s="381"/>
      <c r="AQ18" s="381"/>
      <c r="AR18" s="384">
        <v>0</v>
      </c>
      <c r="AS18" s="385"/>
      <c r="AT18" s="382"/>
      <c r="AU18" s="382"/>
      <c r="AV18" s="375"/>
      <c r="AW18" s="386"/>
    </row>
    <row r="19" spans="1:49">
      <c r="A19" s="975">
        <v>16</v>
      </c>
      <c r="B19" s="405" t="s">
        <v>191</v>
      </c>
      <c r="C19" s="300">
        <v>32.799999999999997</v>
      </c>
      <c r="D19" s="305"/>
      <c r="E19" s="308">
        <v>257.39999999999998</v>
      </c>
      <c r="F19" s="445"/>
      <c r="G19" s="446"/>
      <c r="H19" s="308"/>
      <c r="I19" s="430">
        <v>7.2</v>
      </c>
      <c r="J19" s="298"/>
      <c r="K19" s="298">
        <v>130</v>
      </c>
      <c r="L19" s="430">
        <v>13.7</v>
      </c>
      <c r="M19" s="299">
        <v>1.52</v>
      </c>
      <c r="N19" s="299">
        <v>12.1</v>
      </c>
      <c r="O19" s="299">
        <v>1.28</v>
      </c>
      <c r="P19" s="298" t="s">
        <v>201</v>
      </c>
      <c r="Q19" s="298"/>
      <c r="R19" s="322">
        <v>13.77</v>
      </c>
      <c r="S19" s="298"/>
      <c r="T19" s="321"/>
      <c r="U19" s="321">
        <v>70</v>
      </c>
      <c r="V19" s="321"/>
      <c r="W19" s="298">
        <v>4.93</v>
      </c>
      <c r="X19" s="321" t="s">
        <v>203</v>
      </c>
      <c r="Y19" s="321"/>
      <c r="Z19" s="298">
        <v>0.16</v>
      </c>
      <c r="AA19" s="298">
        <v>0.86</v>
      </c>
      <c r="AB19" s="298" t="s">
        <v>200</v>
      </c>
      <c r="AC19" s="298" t="s">
        <v>200</v>
      </c>
      <c r="AD19" s="298"/>
      <c r="AE19" s="298"/>
      <c r="AF19" s="298">
        <v>0.25</v>
      </c>
      <c r="AG19" s="431">
        <v>36.299999999999997</v>
      </c>
      <c r="AH19" s="298" t="s">
        <v>200</v>
      </c>
      <c r="AI19" s="298">
        <v>0.57999999999999996</v>
      </c>
      <c r="AJ19" s="298" t="s">
        <v>200</v>
      </c>
      <c r="AK19" s="298" t="s">
        <v>200</v>
      </c>
      <c r="AL19" s="298">
        <v>0.25</v>
      </c>
      <c r="AM19" s="432">
        <v>53.7</v>
      </c>
      <c r="AN19" s="433">
        <v>8.4</v>
      </c>
      <c r="AO19" s="434"/>
      <c r="AP19" s="432"/>
      <c r="AQ19" s="432"/>
      <c r="AR19" s="444">
        <v>0</v>
      </c>
      <c r="AS19" s="436"/>
      <c r="AT19" s="437"/>
      <c r="AU19" s="437"/>
      <c r="AV19" s="438"/>
      <c r="AW19" s="386"/>
    </row>
    <row r="20" spans="1:49">
      <c r="A20" s="975">
        <v>17</v>
      </c>
      <c r="B20" s="405" t="s">
        <v>350</v>
      </c>
      <c r="C20" s="300">
        <v>46.5</v>
      </c>
      <c r="D20" s="305"/>
      <c r="E20" s="308">
        <v>252.1</v>
      </c>
      <c r="F20" s="445"/>
      <c r="G20" s="446"/>
      <c r="H20" s="308">
        <v>16.7</v>
      </c>
      <c r="I20" s="430">
        <v>7.5</v>
      </c>
      <c r="J20" s="298"/>
      <c r="K20" s="298">
        <v>143</v>
      </c>
      <c r="L20" s="430">
        <v>16.3</v>
      </c>
      <c r="M20" s="299">
        <v>1.07</v>
      </c>
      <c r="N20" s="299">
        <v>12.5</v>
      </c>
      <c r="O20" s="299">
        <v>1.17</v>
      </c>
      <c r="P20" s="298">
        <v>0.06</v>
      </c>
      <c r="Q20" s="298"/>
      <c r="R20" s="322">
        <v>17.309999999999999</v>
      </c>
      <c r="S20" s="298"/>
      <c r="T20" s="321"/>
      <c r="U20" s="321">
        <v>88</v>
      </c>
      <c r="V20" s="321"/>
      <c r="W20" s="298">
        <v>5.8</v>
      </c>
      <c r="X20" s="321" t="s">
        <v>203</v>
      </c>
      <c r="Y20" s="321"/>
      <c r="Z20" s="298">
        <v>0.19</v>
      </c>
      <c r="AA20" s="298">
        <v>1.93</v>
      </c>
      <c r="AB20" s="298" t="s">
        <v>200</v>
      </c>
      <c r="AC20" s="298" t="s">
        <v>200</v>
      </c>
      <c r="AD20" s="298"/>
      <c r="AE20" s="298"/>
      <c r="AF20" s="298">
        <v>0.53</v>
      </c>
      <c r="AG20" s="431">
        <v>36.299999999999997</v>
      </c>
      <c r="AH20" s="298" t="s">
        <v>200</v>
      </c>
      <c r="AI20" s="298">
        <v>0.04</v>
      </c>
      <c r="AJ20" s="298" t="s">
        <v>200</v>
      </c>
      <c r="AK20" s="298" t="s">
        <v>200</v>
      </c>
      <c r="AL20" s="298">
        <v>0.19</v>
      </c>
      <c r="AM20" s="432">
        <v>53.5</v>
      </c>
      <c r="AN20" s="433">
        <v>8.4</v>
      </c>
      <c r="AO20" s="434">
        <v>20.100000000000001</v>
      </c>
      <c r="AP20" s="432">
        <v>31</v>
      </c>
      <c r="AQ20" s="432"/>
      <c r="AR20" s="444">
        <v>0</v>
      </c>
      <c r="AS20" s="436"/>
      <c r="AT20" s="437"/>
      <c r="AU20" s="437"/>
      <c r="AV20" s="438"/>
      <c r="AW20" s="386"/>
    </row>
    <row r="21" spans="1:49">
      <c r="A21" s="975">
        <v>18</v>
      </c>
      <c r="B21" s="405" t="s">
        <v>351</v>
      </c>
      <c r="C21" s="300">
        <v>61</v>
      </c>
      <c r="D21" s="305"/>
      <c r="E21" s="308">
        <v>248.9</v>
      </c>
      <c r="F21" s="445"/>
      <c r="G21" s="446"/>
      <c r="H21" s="301">
        <v>15.8</v>
      </c>
      <c r="I21" s="430">
        <v>7.6</v>
      </c>
      <c r="J21" s="298"/>
      <c r="K21" s="298">
        <v>180</v>
      </c>
      <c r="L21" s="430">
        <v>32.299999999999997</v>
      </c>
      <c r="M21" s="299">
        <v>1.28</v>
      </c>
      <c r="N21" s="299">
        <v>6.6</v>
      </c>
      <c r="O21" s="299">
        <v>0.48</v>
      </c>
      <c r="P21" s="298">
        <v>0.02</v>
      </c>
      <c r="Q21" s="298"/>
      <c r="R21" s="322">
        <v>20.66</v>
      </c>
      <c r="S21" s="298"/>
      <c r="T21" s="321"/>
      <c r="U21" s="321">
        <v>105</v>
      </c>
      <c r="V21" s="321"/>
      <c r="W21" s="298">
        <v>5.43</v>
      </c>
      <c r="X21" s="470">
        <v>25.7</v>
      </c>
      <c r="Y21" s="470"/>
      <c r="Z21" s="298">
        <v>0.34</v>
      </c>
      <c r="AA21" s="298">
        <v>2.76</v>
      </c>
      <c r="AB21" s="298" t="s">
        <v>200</v>
      </c>
      <c r="AC21" s="298" t="s">
        <v>200</v>
      </c>
      <c r="AD21" s="298"/>
      <c r="AE21" s="298"/>
      <c r="AF21" s="298">
        <v>0.19</v>
      </c>
      <c r="AG21" s="431">
        <v>32.299999999999997</v>
      </c>
      <c r="AH21" s="298" t="s">
        <v>200</v>
      </c>
      <c r="AI21" s="298" t="s">
        <v>200</v>
      </c>
      <c r="AJ21" s="298" t="s">
        <v>200</v>
      </c>
      <c r="AK21" s="298" t="s">
        <v>200</v>
      </c>
      <c r="AL21" s="298">
        <v>0.03</v>
      </c>
      <c r="AM21" s="432">
        <v>53.8</v>
      </c>
      <c r="AN21" s="433">
        <v>8.3000000000000007</v>
      </c>
      <c r="AO21" s="434">
        <v>17.399999999999999</v>
      </c>
      <c r="AP21" s="432">
        <v>28.8</v>
      </c>
      <c r="AQ21" s="432"/>
      <c r="AR21" s="444">
        <v>0</v>
      </c>
      <c r="AS21" s="436"/>
      <c r="AT21" s="437"/>
      <c r="AU21" s="437"/>
      <c r="AV21" s="438"/>
      <c r="AW21" s="386"/>
    </row>
    <row r="22" spans="1:49">
      <c r="A22" s="975">
        <v>19</v>
      </c>
      <c r="B22" s="405" t="s">
        <v>199</v>
      </c>
      <c r="C22" s="300">
        <v>104</v>
      </c>
      <c r="D22" s="305"/>
      <c r="E22" s="308">
        <v>210.5</v>
      </c>
      <c r="F22" s="445"/>
      <c r="G22" s="446"/>
      <c r="H22" s="301">
        <v>18.100000000000001</v>
      </c>
      <c r="I22" s="430">
        <v>8.8000000000000007</v>
      </c>
      <c r="J22" s="298"/>
      <c r="K22" s="298">
        <v>223</v>
      </c>
      <c r="L22" s="430">
        <v>42.7</v>
      </c>
      <c r="M22" s="299">
        <v>1.1000000000000001</v>
      </c>
      <c r="N22" s="299">
        <v>4.7300000000000004</v>
      </c>
      <c r="O22" s="299">
        <v>0.09</v>
      </c>
      <c r="P22" s="298">
        <v>0.03</v>
      </c>
      <c r="Q22" s="298"/>
      <c r="R22" s="322">
        <v>15.96</v>
      </c>
      <c r="S22" s="298"/>
      <c r="T22" s="470">
        <v>8</v>
      </c>
      <c r="U22" s="321">
        <v>73</v>
      </c>
      <c r="V22" s="321"/>
      <c r="W22" s="298">
        <v>35</v>
      </c>
      <c r="X22" s="470">
        <v>16.5</v>
      </c>
      <c r="Y22" s="470"/>
      <c r="Z22" s="298">
        <v>2.5299999999999998</v>
      </c>
      <c r="AA22" s="298">
        <v>3.73</v>
      </c>
      <c r="AB22" s="298" t="s">
        <v>200</v>
      </c>
      <c r="AC22" s="298" t="s">
        <v>200</v>
      </c>
      <c r="AD22" s="298"/>
      <c r="AE22" s="298"/>
      <c r="AF22" s="298">
        <v>0.04</v>
      </c>
      <c r="AG22" s="431">
        <v>17.399999999999999</v>
      </c>
      <c r="AH22" s="298" t="s">
        <v>200</v>
      </c>
      <c r="AI22" s="298">
        <v>0.06</v>
      </c>
      <c r="AJ22" s="298">
        <v>0.03</v>
      </c>
      <c r="AK22" s="298">
        <v>0.04</v>
      </c>
      <c r="AL22" s="298" t="s">
        <v>201</v>
      </c>
      <c r="AM22" s="432">
        <v>58.3</v>
      </c>
      <c r="AN22" s="433">
        <v>8.6999999999999993</v>
      </c>
      <c r="AO22" s="434">
        <v>12.3</v>
      </c>
      <c r="AP22" s="432">
        <v>30.5</v>
      </c>
      <c r="AQ22" s="432"/>
      <c r="AR22" s="444">
        <v>0</v>
      </c>
      <c r="AS22" s="436"/>
      <c r="AT22" s="437"/>
      <c r="AU22" s="437"/>
      <c r="AV22" s="438"/>
      <c r="AW22" s="386"/>
    </row>
    <row r="23" spans="1:49">
      <c r="A23" s="940">
        <v>20</v>
      </c>
      <c r="B23" s="373" t="s">
        <v>226</v>
      </c>
      <c r="C23" s="300">
        <v>64</v>
      </c>
      <c r="D23" s="305"/>
      <c r="E23" s="308">
        <v>211.8</v>
      </c>
      <c r="F23" s="445"/>
      <c r="G23" s="446"/>
      <c r="H23" s="308">
        <v>16.600000000000001</v>
      </c>
      <c r="I23" s="430">
        <v>8.1</v>
      </c>
      <c r="J23" s="298"/>
      <c r="K23" s="298">
        <v>232</v>
      </c>
      <c r="L23" s="430">
        <v>44.7</v>
      </c>
      <c r="M23" s="299">
        <v>1.61</v>
      </c>
      <c r="N23" s="299">
        <v>4.97</v>
      </c>
      <c r="O23" s="299">
        <v>0.14000000000000001</v>
      </c>
      <c r="P23" s="298">
        <v>0.02</v>
      </c>
      <c r="Q23" s="298"/>
      <c r="R23" s="322">
        <v>28.13</v>
      </c>
      <c r="S23" s="298"/>
      <c r="T23" s="321"/>
      <c r="U23" s="321">
        <v>143</v>
      </c>
      <c r="V23" s="321"/>
      <c r="W23" s="298">
        <v>1.18</v>
      </c>
      <c r="X23" s="321" t="s">
        <v>203</v>
      </c>
      <c r="Y23" s="321"/>
      <c r="Z23" s="298">
        <v>1.86</v>
      </c>
      <c r="AA23" s="298">
        <v>1.27</v>
      </c>
      <c r="AB23" s="298" t="s">
        <v>200</v>
      </c>
      <c r="AC23" s="298" t="s">
        <v>200</v>
      </c>
      <c r="AD23" s="298"/>
      <c r="AE23" s="298"/>
      <c r="AF23" s="298" t="s">
        <v>200</v>
      </c>
      <c r="AG23" s="431">
        <v>28.4</v>
      </c>
      <c r="AH23" s="298" t="s">
        <v>200</v>
      </c>
      <c r="AI23" s="298" t="s">
        <v>200</v>
      </c>
      <c r="AJ23" s="298" t="s">
        <v>200</v>
      </c>
      <c r="AK23" s="298" t="s">
        <v>200</v>
      </c>
      <c r="AL23" s="298">
        <v>0.01</v>
      </c>
      <c r="AM23" s="432">
        <v>56.5</v>
      </c>
      <c r="AN23" s="433">
        <v>8.5</v>
      </c>
      <c r="AO23" s="434">
        <v>14.3</v>
      </c>
      <c r="AP23" s="433">
        <v>40.700000000000003</v>
      </c>
      <c r="AQ23" s="432"/>
      <c r="AR23" s="471">
        <v>3</v>
      </c>
      <c r="AS23" s="436"/>
      <c r="AT23" s="437"/>
      <c r="AU23" s="437"/>
      <c r="AV23" s="438"/>
      <c r="AW23" s="386"/>
    </row>
    <row r="24" spans="1:49">
      <c r="A24" s="947">
        <v>97</v>
      </c>
      <c r="B24" s="387" t="s">
        <v>226</v>
      </c>
      <c r="C24" s="300">
        <v>64</v>
      </c>
      <c r="D24" s="305"/>
      <c r="E24" s="308">
        <v>211.8</v>
      </c>
      <c r="F24" s="445"/>
      <c r="G24" s="446"/>
      <c r="H24" s="301">
        <v>11.9</v>
      </c>
      <c r="I24" s="430">
        <v>7.98</v>
      </c>
      <c r="J24" s="298"/>
      <c r="K24" s="298"/>
      <c r="L24" s="430">
        <v>47.7</v>
      </c>
      <c r="M24" s="299">
        <v>1.2</v>
      </c>
      <c r="N24" s="299">
        <v>4.46</v>
      </c>
      <c r="O24" s="299">
        <v>0.18</v>
      </c>
      <c r="P24" s="298"/>
      <c r="Q24" s="298"/>
      <c r="R24" s="430">
        <v>27.7</v>
      </c>
      <c r="S24" s="298"/>
      <c r="T24" s="321"/>
      <c r="U24" s="321"/>
      <c r="V24" s="322">
        <v>2.4300000000000002</v>
      </c>
      <c r="W24" s="298">
        <v>0.41</v>
      </c>
      <c r="X24" s="321"/>
      <c r="Y24" s="321"/>
      <c r="Z24" s="430">
        <v>1</v>
      </c>
      <c r="AA24" s="299">
        <v>1.27</v>
      </c>
      <c r="AB24" s="298"/>
      <c r="AC24" s="298" t="s">
        <v>352</v>
      </c>
      <c r="AD24" s="298"/>
      <c r="AE24" s="299">
        <v>0.06</v>
      </c>
      <c r="AF24" s="298"/>
      <c r="AG24" s="431"/>
      <c r="AH24" s="298"/>
      <c r="AI24" s="298"/>
      <c r="AJ24" s="298"/>
      <c r="AK24" s="298"/>
      <c r="AL24" s="298"/>
      <c r="AM24" s="432">
        <v>54.2</v>
      </c>
      <c r="AN24" s="433">
        <v>8.6</v>
      </c>
      <c r="AO24" s="434">
        <v>15.2</v>
      </c>
      <c r="AP24" s="432">
        <v>49.6</v>
      </c>
      <c r="AQ24" s="432"/>
      <c r="AR24" s="444">
        <v>5</v>
      </c>
      <c r="AS24" s="436"/>
      <c r="AT24" s="437"/>
      <c r="AU24" s="437"/>
      <c r="AV24" s="438"/>
      <c r="AW24" s="386"/>
    </row>
    <row r="25" spans="1:49">
      <c r="A25" s="940">
        <v>21</v>
      </c>
      <c r="B25" s="373" t="s">
        <v>353</v>
      </c>
      <c r="C25" s="300">
        <v>14</v>
      </c>
      <c r="D25" s="305"/>
      <c r="E25" s="308">
        <v>240.1</v>
      </c>
      <c r="F25" s="445"/>
      <c r="G25" s="446"/>
      <c r="H25" s="301"/>
      <c r="I25" s="430">
        <v>7.7</v>
      </c>
      <c r="J25" s="298"/>
      <c r="K25" s="298">
        <v>219</v>
      </c>
      <c r="L25" s="430">
        <v>29.7</v>
      </c>
      <c r="M25" s="299">
        <v>0.82</v>
      </c>
      <c r="N25" s="299">
        <v>4.57</v>
      </c>
      <c r="O25" s="299">
        <v>0.23</v>
      </c>
      <c r="P25" s="430">
        <v>0</v>
      </c>
      <c r="Q25" s="298"/>
      <c r="R25" s="322">
        <v>18.489999999999998</v>
      </c>
      <c r="S25" s="298"/>
      <c r="T25" s="321"/>
      <c r="U25" s="321">
        <v>94</v>
      </c>
      <c r="V25" s="321"/>
      <c r="W25" s="298">
        <v>1.62</v>
      </c>
      <c r="X25" s="321" t="s">
        <v>203</v>
      </c>
      <c r="Y25" s="321"/>
      <c r="Z25" s="298">
        <v>0.22</v>
      </c>
      <c r="AA25" s="298">
        <v>0.85</v>
      </c>
      <c r="AB25" s="298">
        <v>0.1</v>
      </c>
      <c r="AC25" s="299">
        <v>0.09</v>
      </c>
      <c r="AD25" s="299"/>
      <c r="AE25" s="298"/>
      <c r="AF25" s="321">
        <v>0.4</v>
      </c>
      <c r="AG25" s="431">
        <v>19.3</v>
      </c>
      <c r="AH25" s="298" t="s">
        <v>200</v>
      </c>
      <c r="AI25" s="298" t="s">
        <v>200</v>
      </c>
      <c r="AJ25" s="298" t="s">
        <v>200</v>
      </c>
      <c r="AK25" s="298" t="s">
        <v>200</v>
      </c>
      <c r="AL25" s="298" t="s">
        <v>201</v>
      </c>
      <c r="AM25" s="432">
        <v>53.5</v>
      </c>
      <c r="AN25" s="433">
        <v>8.4</v>
      </c>
      <c r="AO25" s="434">
        <v>20.7</v>
      </c>
      <c r="AP25" s="432">
        <v>66.400000000000006</v>
      </c>
      <c r="AQ25" s="432"/>
      <c r="AR25" s="444">
        <v>0</v>
      </c>
      <c r="AS25" s="436"/>
      <c r="AT25" s="437"/>
      <c r="AU25" s="437"/>
      <c r="AV25" s="438"/>
      <c r="AW25" s="386"/>
    </row>
    <row r="26" spans="1:49">
      <c r="A26" s="944">
        <v>96</v>
      </c>
      <c r="B26" s="472" t="s">
        <v>354</v>
      </c>
      <c r="C26" s="300">
        <v>14</v>
      </c>
      <c r="D26" s="305"/>
      <c r="E26" s="308">
        <v>240.1</v>
      </c>
      <c r="F26" s="445"/>
      <c r="G26" s="446"/>
      <c r="H26" s="301">
        <v>14</v>
      </c>
      <c r="I26" s="430">
        <v>7.69</v>
      </c>
      <c r="J26" s="298"/>
      <c r="K26" s="298"/>
      <c r="L26" s="430">
        <v>43.7</v>
      </c>
      <c r="M26" s="299">
        <v>1.1000000000000001</v>
      </c>
      <c r="N26" s="299">
        <v>6.27</v>
      </c>
      <c r="O26" s="299">
        <v>0.36</v>
      </c>
      <c r="P26" s="298"/>
      <c r="Q26" s="298"/>
      <c r="R26" s="430">
        <v>27.36</v>
      </c>
      <c r="S26" s="298"/>
      <c r="T26" s="321"/>
      <c r="U26" s="321"/>
      <c r="V26" s="322">
        <v>2.3199999999999998</v>
      </c>
      <c r="W26" s="298">
        <v>2.61</v>
      </c>
      <c r="X26" s="443"/>
      <c r="Y26" s="443"/>
      <c r="Z26" s="298">
        <v>0.7</v>
      </c>
      <c r="AA26" s="299">
        <v>1.27</v>
      </c>
      <c r="AB26" s="298"/>
      <c r="AC26" s="299">
        <v>0.18</v>
      </c>
      <c r="AD26" s="299"/>
      <c r="AE26" s="299">
        <v>0.02</v>
      </c>
      <c r="AF26" s="443"/>
      <c r="AG26" s="431"/>
      <c r="AH26" s="298"/>
      <c r="AI26" s="298"/>
      <c r="AJ26" s="298"/>
      <c r="AK26" s="298"/>
      <c r="AL26" s="298"/>
      <c r="AM26" s="473">
        <v>52.8</v>
      </c>
      <c r="AN26" s="474">
        <v>8.4</v>
      </c>
      <c r="AO26" s="475">
        <v>20.7</v>
      </c>
      <c r="AP26" s="473">
        <v>66.400000000000006</v>
      </c>
      <c r="AQ26" s="476"/>
      <c r="AR26" s="477">
        <v>2</v>
      </c>
      <c r="AS26" s="436"/>
      <c r="AT26" s="437"/>
      <c r="AU26" s="437"/>
      <c r="AV26" s="438"/>
      <c r="AW26" s="386"/>
    </row>
    <row r="27" spans="1:49">
      <c r="A27" s="947">
        <v>48</v>
      </c>
      <c r="B27" s="387" t="s">
        <v>204</v>
      </c>
      <c r="C27" s="388"/>
      <c r="D27" s="478"/>
      <c r="E27" s="479"/>
      <c r="F27" s="480"/>
      <c r="G27" s="481"/>
      <c r="H27" s="306"/>
      <c r="I27" s="393">
        <v>7.7</v>
      </c>
      <c r="J27" s="296"/>
      <c r="K27" s="296"/>
      <c r="L27" s="393">
        <v>35</v>
      </c>
      <c r="M27" s="230">
        <v>1.71</v>
      </c>
      <c r="N27" s="230">
        <v>9.0299999999999994</v>
      </c>
      <c r="O27" s="230">
        <v>0.67</v>
      </c>
      <c r="P27" s="296"/>
      <c r="Q27" s="296"/>
      <c r="R27" s="482"/>
      <c r="S27" s="296"/>
      <c r="T27" s="323"/>
      <c r="U27" s="323">
        <v>107</v>
      </c>
      <c r="V27" s="323"/>
      <c r="W27" s="296">
        <v>11.2</v>
      </c>
      <c r="X27" s="450"/>
      <c r="Y27" s="450"/>
      <c r="Z27" s="296">
        <v>1.0900000000000001</v>
      </c>
      <c r="AA27" s="230">
        <v>2.09</v>
      </c>
      <c r="AB27" s="296"/>
      <c r="AC27" s="296"/>
      <c r="AD27" s="296"/>
      <c r="AE27" s="296"/>
      <c r="AF27" s="323">
        <v>0.45</v>
      </c>
      <c r="AG27" s="394">
        <v>15.2</v>
      </c>
      <c r="AH27" s="296"/>
      <c r="AI27" s="296"/>
      <c r="AJ27" s="296"/>
      <c r="AK27" s="296"/>
      <c r="AL27" s="296"/>
      <c r="AM27" s="395"/>
      <c r="AN27" s="395"/>
      <c r="AO27" s="452">
        <v>17</v>
      </c>
      <c r="AP27" s="395"/>
      <c r="AQ27" s="395"/>
      <c r="AR27" s="397"/>
      <c r="AS27" s="398"/>
      <c r="AT27" s="399"/>
      <c r="AU27" s="399"/>
      <c r="AV27" s="389"/>
      <c r="AW27" s="400"/>
    </row>
    <row r="28" spans="1:49" s="404" customFormat="1">
      <c r="A28" s="365" t="s">
        <v>1031</v>
      </c>
      <c r="B28" s="1222"/>
      <c r="C28" s="1223"/>
      <c r="D28" s="225"/>
      <c r="E28" s="401"/>
      <c r="F28" s="222"/>
      <c r="G28" s="226"/>
      <c r="H28" s="222"/>
      <c r="I28" s="401"/>
      <c r="J28" s="222"/>
      <c r="K28" s="222"/>
      <c r="L28" s="401"/>
      <c r="M28" s="402"/>
      <c r="N28" s="402"/>
      <c r="O28" s="40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11"/>
      <c r="AN28" s="211"/>
      <c r="AO28" s="212"/>
      <c r="AP28" s="216"/>
      <c r="AQ28" s="216"/>
      <c r="AR28" s="370"/>
      <c r="AS28" s="215"/>
      <c r="AT28" s="216"/>
      <c r="AU28" s="216"/>
      <c r="AV28" s="54"/>
      <c r="AW28" s="403"/>
    </row>
    <row r="29" spans="1:49">
      <c r="A29" s="940">
        <v>44</v>
      </c>
      <c r="B29" s="373"/>
      <c r="C29" s="374"/>
      <c r="D29" s="375"/>
      <c r="E29" s="483"/>
      <c r="F29" s="484"/>
      <c r="G29" s="485"/>
      <c r="H29" s="231"/>
      <c r="I29" s="378">
        <v>7.2</v>
      </c>
      <c r="J29" s="295"/>
      <c r="K29" s="295"/>
      <c r="L29" s="378">
        <v>18</v>
      </c>
      <c r="M29" s="312"/>
      <c r="N29" s="312"/>
      <c r="O29" s="312"/>
      <c r="P29" s="295"/>
      <c r="Q29" s="295"/>
      <c r="R29" s="295"/>
      <c r="S29" s="295"/>
      <c r="T29" s="379"/>
      <c r="U29" s="379">
        <v>60</v>
      </c>
      <c r="V29" s="379"/>
      <c r="W29" s="295"/>
      <c r="X29" s="295"/>
      <c r="Y29" s="295"/>
      <c r="Z29" s="295">
        <v>0.1</v>
      </c>
      <c r="AA29" s="295"/>
      <c r="AB29" s="295"/>
      <c r="AC29" s="295"/>
      <c r="AD29" s="295"/>
      <c r="AE29" s="295"/>
      <c r="AF29" s="295"/>
      <c r="AG29" s="380"/>
      <c r="AH29" s="295"/>
      <c r="AI29" s="295" t="s">
        <v>203</v>
      </c>
      <c r="AJ29" s="295"/>
      <c r="AK29" s="295"/>
      <c r="AL29" s="295"/>
      <c r="AM29" s="381">
        <v>52</v>
      </c>
      <c r="AN29" s="381">
        <v>8.1</v>
      </c>
      <c r="AO29" s="383"/>
      <c r="AP29" s="381"/>
      <c r="AQ29" s="381"/>
      <c r="AR29" s="384"/>
      <c r="AS29" s="385"/>
      <c r="AT29" s="382"/>
      <c r="AU29" s="382"/>
      <c r="AV29" s="375"/>
      <c r="AW29" s="386"/>
    </row>
    <row r="30" spans="1:49">
      <c r="A30" s="944">
        <v>22</v>
      </c>
      <c r="B30" s="472" t="s">
        <v>190</v>
      </c>
      <c r="C30" s="300">
        <v>70.8</v>
      </c>
      <c r="D30" s="305"/>
      <c r="E30" s="308">
        <v>216.2</v>
      </c>
      <c r="F30" s="445"/>
      <c r="G30" s="446"/>
      <c r="H30" s="308">
        <v>15.7</v>
      </c>
      <c r="I30" s="430">
        <v>8</v>
      </c>
      <c r="J30" s="298"/>
      <c r="K30" s="298">
        <v>257</v>
      </c>
      <c r="L30" s="430">
        <v>50.5</v>
      </c>
      <c r="M30" s="299">
        <v>1.81</v>
      </c>
      <c r="N30" s="299">
        <v>4.3</v>
      </c>
      <c r="O30" s="299">
        <v>0.21</v>
      </c>
      <c r="P30" s="298">
        <v>0.02</v>
      </c>
      <c r="Q30" s="298"/>
      <c r="R30" s="322">
        <v>26.36</v>
      </c>
      <c r="S30" s="298"/>
      <c r="T30" s="321"/>
      <c r="U30" s="321">
        <v>134</v>
      </c>
      <c r="V30" s="321"/>
      <c r="W30" s="298">
        <v>10.7</v>
      </c>
      <c r="X30" s="321" t="s">
        <v>203</v>
      </c>
      <c r="Y30" s="321"/>
      <c r="Z30" s="298">
        <v>2.85</v>
      </c>
      <c r="AA30" s="298">
        <v>3.34</v>
      </c>
      <c r="AB30" s="298" t="s">
        <v>200</v>
      </c>
      <c r="AC30" s="298" t="s">
        <v>200</v>
      </c>
      <c r="AD30" s="298"/>
      <c r="AE30" s="298"/>
      <c r="AF30" s="298">
        <v>0.45</v>
      </c>
      <c r="AG30" s="431">
        <v>26.7</v>
      </c>
      <c r="AH30" s="298" t="s">
        <v>200</v>
      </c>
      <c r="AI30" s="298">
        <v>0.09</v>
      </c>
      <c r="AJ30" s="298" t="s">
        <v>200</v>
      </c>
      <c r="AK30" s="298" t="s">
        <v>200</v>
      </c>
      <c r="AL30" s="298" t="s">
        <v>201</v>
      </c>
      <c r="AM30" s="432">
        <v>55.7</v>
      </c>
      <c r="AN30" s="433">
        <v>8.5</v>
      </c>
      <c r="AO30" s="434"/>
      <c r="AP30" s="432"/>
      <c r="AQ30" s="432"/>
      <c r="AR30" s="444">
        <v>0</v>
      </c>
      <c r="AS30" s="436"/>
      <c r="AT30" s="437"/>
      <c r="AU30" s="437"/>
      <c r="AV30" s="438"/>
      <c r="AW30" s="386"/>
    </row>
    <row r="31" spans="1:49">
      <c r="A31" s="944">
        <v>23</v>
      </c>
      <c r="B31" s="472" t="s">
        <v>191</v>
      </c>
      <c r="C31" s="300">
        <v>74.8</v>
      </c>
      <c r="D31" s="305"/>
      <c r="E31" s="308">
        <v>215.4</v>
      </c>
      <c r="F31" s="445"/>
      <c r="G31" s="446"/>
      <c r="H31" s="308"/>
      <c r="I31" s="430">
        <v>8.1999999999999993</v>
      </c>
      <c r="J31" s="298"/>
      <c r="K31" s="298">
        <v>311</v>
      </c>
      <c r="L31" s="430">
        <v>65</v>
      </c>
      <c r="M31" s="299">
        <v>1.36</v>
      </c>
      <c r="N31" s="299">
        <v>5.23</v>
      </c>
      <c r="O31" s="299">
        <v>0.23</v>
      </c>
      <c r="P31" s="298">
        <v>0.02</v>
      </c>
      <c r="Q31" s="298"/>
      <c r="R31" s="322">
        <v>35.61</v>
      </c>
      <c r="S31" s="298"/>
      <c r="T31" s="321"/>
      <c r="U31" s="321">
        <v>181</v>
      </c>
      <c r="V31" s="321"/>
      <c r="W31" s="298">
        <v>1.1399999999999999</v>
      </c>
      <c r="X31" s="321">
        <v>0.2</v>
      </c>
      <c r="Y31" s="321"/>
      <c r="Z31" s="298">
        <v>2.76</v>
      </c>
      <c r="AA31" s="298">
        <v>1.1100000000000001</v>
      </c>
      <c r="AB31" s="298" t="s">
        <v>200</v>
      </c>
      <c r="AC31" s="298" t="s">
        <v>200</v>
      </c>
      <c r="AD31" s="298"/>
      <c r="AE31" s="298"/>
      <c r="AF31" s="298">
        <v>0.78</v>
      </c>
      <c r="AG31" s="431">
        <v>24.6</v>
      </c>
      <c r="AH31" s="298" t="s">
        <v>200</v>
      </c>
      <c r="AI31" s="298" t="s">
        <v>200</v>
      </c>
      <c r="AJ31" s="298" t="s">
        <v>200</v>
      </c>
      <c r="AK31" s="298" t="s">
        <v>200</v>
      </c>
      <c r="AL31" s="298" t="s">
        <v>201</v>
      </c>
      <c r="AM31" s="432">
        <v>55.9</v>
      </c>
      <c r="AN31" s="433">
        <v>8.8000000000000007</v>
      </c>
      <c r="AO31" s="434" t="s">
        <v>1286</v>
      </c>
      <c r="AP31" s="432"/>
      <c r="AQ31" s="432"/>
      <c r="AR31" s="444">
        <v>0</v>
      </c>
      <c r="AS31" s="436"/>
      <c r="AT31" s="437"/>
      <c r="AU31" s="437"/>
      <c r="AV31" s="438"/>
      <c r="AW31" s="386"/>
    </row>
    <row r="32" spans="1:49">
      <c r="A32" s="944">
        <v>24</v>
      </c>
      <c r="B32" s="472" t="s">
        <v>350</v>
      </c>
      <c r="C32" s="300">
        <v>85.5</v>
      </c>
      <c r="D32" s="305"/>
      <c r="E32" s="308">
        <v>213.1</v>
      </c>
      <c r="F32" s="445"/>
      <c r="G32" s="446"/>
      <c r="H32" s="308">
        <v>17.100000000000001</v>
      </c>
      <c r="I32" s="430">
        <v>8.4</v>
      </c>
      <c r="J32" s="298"/>
      <c r="K32" s="298">
        <v>271</v>
      </c>
      <c r="L32" s="430">
        <v>62</v>
      </c>
      <c r="M32" s="299">
        <v>1.33</v>
      </c>
      <c r="N32" s="299">
        <v>4.13</v>
      </c>
      <c r="O32" s="299">
        <v>0.17</v>
      </c>
      <c r="P32" s="298">
        <v>0.01</v>
      </c>
      <c r="Q32" s="298"/>
      <c r="R32" s="322">
        <v>31.28</v>
      </c>
      <c r="S32" s="298"/>
      <c r="T32" s="321"/>
      <c r="U32" s="321">
        <v>159</v>
      </c>
      <c r="V32" s="321"/>
      <c r="W32" s="298">
        <v>1.32</v>
      </c>
      <c r="X32" s="470">
        <v>30.1</v>
      </c>
      <c r="Y32" s="470"/>
      <c r="Z32" s="298">
        <v>4.7699999999999996</v>
      </c>
      <c r="AA32" s="298">
        <v>1.49</v>
      </c>
      <c r="AB32" s="298" t="s">
        <v>200</v>
      </c>
      <c r="AC32" s="298" t="s">
        <v>200</v>
      </c>
      <c r="AD32" s="298"/>
      <c r="AE32" s="298"/>
      <c r="AF32" s="298" t="s">
        <v>200</v>
      </c>
      <c r="AG32" s="431">
        <v>29.7</v>
      </c>
      <c r="AH32" s="298" t="s">
        <v>200</v>
      </c>
      <c r="AI32" s="298" t="s">
        <v>200</v>
      </c>
      <c r="AJ32" s="298" t="s">
        <v>200</v>
      </c>
      <c r="AK32" s="298" t="s">
        <v>200</v>
      </c>
      <c r="AL32" s="298" t="s">
        <v>201</v>
      </c>
      <c r="AM32" s="432">
        <v>59.2</v>
      </c>
      <c r="AN32" s="433">
        <v>8.8000000000000007</v>
      </c>
      <c r="AO32" s="434">
        <v>5.2</v>
      </c>
      <c r="AP32" s="432">
        <v>32.799999999999997</v>
      </c>
      <c r="AQ32" s="432"/>
      <c r="AR32" s="444">
        <v>0</v>
      </c>
      <c r="AS32" s="436"/>
      <c r="AT32" s="437"/>
      <c r="AU32" s="437"/>
      <c r="AV32" s="438"/>
      <c r="AW32" s="386"/>
    </row>
    <row r="33" spans="1:49">
      <c r="A33" s="944">
        <v>25</v>
      </c>
      <c r="B33" s="472" t="s">
        <v>351</v>
      </c>
      <c r="C33" s="300">
        <v>83</v>
      </c>
      <c r="D33" s="305"/>
      <c r="E33" s="308">
        <v>226.9</v>
      </c>
      <c r="F33" s="445"/>
      <c r="G33" s="446"/>
      <c r="H33" s="308">
        <v>16.100000000000001</v>
      </c>
      <c r="I33" s="430">
        <v>7.6</v>
      </c>
      <c r="J33" s="298"/>
      <c r="K33" s="298">
        <v>230</v>
      </c>
      <c r="L33" s="430">
        <v>46.7</v>
      </c>
      <c r="M33" s="299">
        <v>1.38</v>
      </c>
      <c r="N33" s="299">
        <v>3.57</v>
      </c>
      <c r="O33" s="299">
        <v>0.19</v>
      </c>
      <c r="P33" s="298">
        <v>0.01</v>
      </c>
      <c r="Q33" s="298"/>
      <c r="R33" s="322">
        <v>25.57</v>
      </c>
      <c r="S33" s="298"/>
      <c r="T33" s="321"/>
      <c r="U33" s="321">
        <v>130</v>
      </c>
      <c r="V33" s="321"/>
      <c r="W33" s="298">
        <v>4.6900000000000004</v>
      </c>
      <c r="X33" s="321" t="s">
        <v>203</v>
      </c>
      <c r="Y33" s="321"/>
      <c r="Z33" s="298">
        <v>1.46</v>
      </c>
      <c r="AA33" s="298">
        <v>3.73</v>
      </c>
      <c r="AB33" s="298" t="s">
        <v>200</v>
      </c>
      <c r="AC33" s="298">
        <v>0.09</v>
      </c>
      <c r="AD33" s="298"/>
      <c r="AE33" s="298"/>
      <c r="AF33" s="298" t="s">
        <v>200</v>
      </c>
      <c r="AG33" s="431">
        <v>26.3</v>
      </c>
      <c r="AH33" s="298" t="s">
        <v>200</v>
      </c>
      <c r="AI33" s="298" t="s">
        <v>200</v>
      </c>
      <c r="AJ33" s="298" t="s">
        <v>200</v>
      </c>
      <c r="AK33" s="298" t="s">
        <v>200</v>
      </c>
      <c r="AL33" s="298" t="s">
        <v>201</v>
      </c>
      <c r="AM33" s="432">
        <v>58.2</v>
      </c>
      <c r="AN33" s="433">
        <v>8.4</v>
      </c>
      <c r="AO33" s="434">
        <v>10.9</v>
      </c>
      <c r="AP33" s="432">
        <v>27.2</v>
      </c>
      <c r="AQ33" s="432"/>
      <c r="AR33" s="444">
        <v>0</v>
      </c>
      <c r="AS33" s="436"/>
      <c r="AT33" s="437"/>
      <c r="AU33" s="437"/>
      <c r="AV33" s="438"/>
      <c r="AW33" s="386"/>
    </row>
    <row r="34" spans="1:49">
      <c r="A34" s="944">
        <v>26</v>
      </c>
      <c r="B34" s="472" t="s">
        <v>199</v>
      </c>
      <c r="C34" s="300">
        <v>132</v>
      </c>
      <c r="D34" s="305"/>
      <c r="E34" s="308">
        <v>182.5</v>
      </c>
      <c r="F34" s="445"/>
      <c r="G34" s="446"/>
      <c r="H34" s="308">
        <v>18.600000000000001</v>
      </c>
      <c r="I34" s="430">
        <v>8.6999999999999993</v>
      </c>
      <c r="J34" s="298"/>
      <c r="K34" s="298">
        <v>370</v>
      </c>
      <c r="L34" s="430">
        <v>73</v>
      </c>
      <c r="M34" s="299">
        <v>1.6</v>
      </c>
      <c r="N34" s="299">
        <v>6.2</v>
      </c>
      <c r="O34" s="299">
        <v>0.1</v>
      </c>
      <c r="P34" s="298">
        <v>0.03</v>
      </c>
      <c r="Q34" s="298"/>
      <c r="R34" s="322">
        <v>26.38</v>
      </c>
      <c r="S34" s="298"/>
      <c r="T34" s="470">
        <v>7</v>
      </c>
      <c r="U34" s="321">
        <v>127</v>
      </c>
      <c r="V34" s="321"/>
      <c r="W34" s="298">
        <v>51</v>
      </c>
      <c r="X34" s="470">
        <v>37.4</v>
      </c>
      <c r="Y34" s="470"/>
      <c r="Z34" s="298">
        <v>2.83</v>
      </c>
      <c r="AA34" s="298">
        <v>8.4</v>
      </c>
      <c r="AB34" s="298" t="s">
        <v>200</v>
      </c>
      <c r="AC34" s="298" t="s">
        <v>200</v>
      </c>
      <c r="AD34" s="298"/>
      <c r="AE34" s="298"/>
      <c r="AF34" s="298" t="s">
        <v>200</v>
      </c>
      <c r="AG34" s="430">
        <v>15</v>
      </c>
      <c r="AH34" s="298" t="s">
        <v>200</v>
      </c>
      <c r="AI34" s="298">
        <v>0.04</v>
      </c>
      <c r="AJ34" s="298" t="s">
        <v>200</v>
      </c>
      <c r="AK34" s="298" t="s">
        <v>200</v>
      </c>
      <c r="AL34" s="298" t="s">
        <v>201</v>
      </c>
      <c r="AM34" s="432">
        <v>58.8</v>
      </c>
      <c r="AN34" s="433">
        <v>9.1</v>
      </c>
      <c r="AO34" s="434">
        <v>13.4</v>
      </c>
      <c r="AP34" s="432">
        <v>27</v>
      </c>
      <c r="AQ34" s="432"/>
      <c r="AR34" s="444">
        <v>0</v>
      </c>
      <c r="AS34" s="436"/>
      <c r="AT34" s="437"/>
      <c r="AU34" s="437"/>
      <c r="AV34" s="438"/>
      <c r="AW34" s="386"/>
    </row>
    <row r="35" spans="1:49">
      <c r="A35" s="944">
        <v>27</v>
      </c>
      <c r="B35" s="472" t="s">
        <v>226</v>
      </c>
      <c r="C35" s="300">
        <v>91</v>
      </c>
      <c r="D35" s="305"/>
      <c r="E35" s="308">
        <v>185.1</v>
      </c>
      <c r="F35" s="445"/>
      <c r="G35" s="446"/>
      <c r="H35" s="301"/>
      <c r="I35" s="430">
        <v>7.6</v>
      </c>
      <c r="J35" s="298"/>
      <c r="K35" s="298">
        <v>213</v>
      </c>
      <c r="L35" s="430">
        <v>13.3</v>
      </c>
      <c r="M35" s="299">
        <v>0.97</v>
      </c>
      <c r="N35" s="299">
        <v>1.83</v>
      </c>
      <c r="O35" s="299">
        <v>0.1</v>
      </c>
      <c r="P35" s="298">
        <v>0.03</v>
      </c>
      <c r="Q35" s="298"/>
      <c r="R35" s="321">
        <v>6.69</v>
      </c>
      <c r="S35" s="298"/>
      <c r="T35" s="321"/>
      <c r="U35" s="321">
        <v>34</v>
      </c>
      <c r="V35" s="321"/>
      <c r="W35" s="298">
        <v>4.8</v>
      </c>
      <c r="X35" s="321" t="s">
        <v>203</v>
      </c>
      <c r="Y35" s="321"/>
      <c r="Z35" s="298">
        <v>0.79</v>
      </c>
      <c r="AA35" s="298">
        <v>1.9</v>
      </c>
      <c r="AB35" s="298" t="s">
        <v>200</v>
      </c>
      <c r="AC35" s="298" t="s">
        <v>200</v>
      </c>
      <c r="AD35" s="298"/>
      <c r="AE35" s="298"/>
      <c r="AF35" s="298" t="s">
        <v>200</v>
      </c>
      <c r="AG35" s="431">
        <v>4.87</v>
      </c>
      <c r="AH35" s="298" t="s">
        <v>200</v>
      </c>
      <c r="AI35" s="298" t="s">
        <v>200</v>
      </c>
      <c r="AJ35" s="298" t="s">
        <v>200</v>
      </c>
      <c r="AK35" s="298" t="s">
        <v>200</v>
      </c>
      <c r="AL35" s="298" t="s">
        <v>201</v>
      </c>
      <c r="AM35" s="432">
        <v>56.2</v>
      </c>
      <c r="AN35" s="433">
        <v>8.3000000000000007</v>
      </c>
      <c r="AO35" s="434">
        <v>11.7</v>
      </c>
      <c r="AP35" s="432">
        <v>24</v>
      </c>
      <c r="AQ35" s="432"/>
      <c r="AR35" s="471">
        <v>2</v>
      </c>
      <c r="AS35" s="436"/>
      <c r="AT35" s="437"/>
      <c r="AU35" s="437"/>
      <c r="AV35" s="438"/>
      <c r="AW35" s="386"/>
    </row>
    <row r="36" spans="1:49">
      <c r="A36" s="947">
        <v>49</v>
      </c>
      <c r="B36" s="387" t="s">
        <v>204</v>
      </c>
      <c r="C36" s="306"/>
      <c r="D36" s="447"/>
      <c r="E36" s="479"/>
      <c r="F36" s="480"/>
      <c r="G36" s="481"/>
      <c r="H36" s="306"/>
      <c r="I36" s="393">
        <v>8.1</v>
      </c>
      <c r="J36" s="296"/>
      <c r="K36" s="296"/>
      <c r="L36" s="393">
        <v>54.3</v>
      </c>
      <c r="M36" s="230">
        <v>1.73</v>
      </c>
      <c r="N36" s="230">
        <v>4.75</v>
      </c>
      <c r="O36" s="230">
        <v>0.21</v>
      </c>
      <c r="P36" s="296"/>
      <c r="Q36" s="296"/>
      <c r="R36" s="450"/>
      <c r="S36" s="296"/>
      <c r="T36" s="323"/>
      <c r="U36" s="323">
        <v>134</v>
      </c>
      <c r="V36" s="323"/>
      <c r="W36" s="296">
        <v>7.7</v>
      </c>
      <c r="X36" s="450"/>
      <c r="Y36" s="450"/>
      <c r="Z36" s="296">
        <v>3.02</v>
      </c>
      <c r="AA36" s="296">
        <v>2.48</v>
      </c>
      <c r="AB36" s="296"/>
      <c r="AC36" s="296"/>
      <c r="AD36" s="296"/>
      <c r="AE36" s="296"/>
      <c r="AF36" s="296">
        <v>0.42</v>
      </c>
      <c r="AG36" s="394">
        <v>13.2</v>
      </c>
      <c r="AH36" s="296"/>
      <c r="AI36" s="296"/>
      <c r="AJ36" s="296"/>
      <c r="AK36" s="296"/>
      <c r="AL36" s="296"/>
      <c r="AM36" s="395"/>
      <c r="AN36" s="395"/>
      <c r="AO36" s="452">
        <v>12.6</v>
      </c>
      <c r="AP36" s="395"/>
      <c r="AQ36" s="395"/>
      <c r="AR36" s="397"/>
      <c r="AS36" s="398"/>
      <c r="AT36" s="399"/>
      <c r="AU36" s="399"/>
      <c r="AV36" s="389"/>
      <c r="AW36" s="386"/>
    </row>
    <row r="37" spans="1:49">
      <c r="A37" s="365">
        <v>152</v>
      </c>
      <c r="B37" s="365" t="s">
        <v>1399</v>
      </c>
      <c r="C37" s="411">
        <v>0</v>
      </c>
      <c r="D37" s="453">
        <v>20.5</v>
      </c>
      <c r="E37" s="454">
        <v>277.51</v>
      </c>
      <c r="F37" s="455">
        <v>257.01</v>
      </c>
      <c r="G37" s="456" t="s">
        <v>357</v>
      </c>
      <c r="H37" s="411">
        <v>17.2</v>
      </c>
      <c r="I37" s="412">
        <v>7.5</v>
      </c>
      <c r="J37" s="297">
        <v>-11</v>
      </c>
      <c r="K37" s="297">
        <v>258</v>
      </c>
      <c r="L37" s="412">
        <v>19.899999999999999</v>
      </c>
      <c r="M37" s="420">
        <v>0.71</v>
      </c>
      <c r="N37" s="412">
        <v>27.3</v>
      </c>
      <c r="O37" s="420">
        <v>0.55000000000000004</v>
      </c>
      <c r="P37" s="297" t="s">
        <v>358</v>
      </c>
      <c r="Q37" s="297">
        <v>27.5</v>
      </c>
      <c r="R37" s="297">
        <v>23.5</v>
      </c>
      <c r="S37" s="412">
        <v>4</v>
      </c>
      <c r="T37" s="413"/>
      <c r="U37" s="413"/>
      <c r="V37" s="414">
        <v>1.86</v>
      </c>
      <c r="W37" s="297">
        <v>18.399999999999999</v>
      </c>
      <c r="X37" s="297" t="s">
        <v>203</v>
      </c>
      <c r="Y37" s="297"/>
      <c r="Z37" s="297">
        <v>0.26</v>
      </c>
      <c r="AA37" s="297">
        <v>1.56</v>
      </c>
      <c r="AB37" s="297" t="s">
        <v>359</v>
      </c>
      <c r="AC37" s="297" t="s">
        <v>358</v>
      </c>
      <c r="AD37" s="297" t="s">
        <v>359</v>
      </c>
      <c r="AE37" s="297" t="s">
        <v>359</v>
      </c>
      <c r="AF37" s="297"/>
      <c r="AG37" s="297">
        <v>15.5</v>
      </c>
      <c r="AH37" s="297" t="s">
        <v>203</v>
      </c>
      <c r="AI37" s="459">
        <v>0.182</v>
      </c>
      <c r="AJ37" s="459">
        <v>0.14199999999999999</v>
      </c>
      <c r="AK37" s="297"/>
      <c r="AL37" s="459">
        <v>3.3000000000000002E-2</v>
      </c>
      <c r="AM37" s="415">
        <v>49.5</v>
      </c>
      <c r="AN37" s="415">
        <v>8</v>
      </c>
      <c r="AO37" s="416"/>
      <c r="AP37" s="415"/>
      <c r="AQ37" s="415"/>
      <c r="AR37" s="461">
        <v>2.2999999999999998</v>
      </c>
      <c r="AS37" s="418"/>
      <c r="AT37" s="419"/>
      <c r="AU37" s="419"/>
      <c r="AV37" s="463"/>
      <c r="AW37" s="400"/>
    </row>
    <row r="38" spans="1:49" s="404" customFormat="1">
      <c r="A38" s="365" t="s">
        <v>1287</v>
      </c>
      <c r="B38" s="1222"/>
      <c r="C38" s="1223"/>
      <c r="D38" s="225"/>
      <c r="E38" s="401"/>
      <c r="F38" s="222"/>
      <c r="G38" s="226"/>
      <c r="H38" s="222"/>
      <c r="I38" s="401"/>
      <c r="J38" s="222"/>
      <c r="K38" s="222"/>
      <c r="L38" s="401"/>
      <c r="M38" s="402"/>
      <c r="N38" s="402"/>
      <c r="O38" s="40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11"/>
      <c r="AN38" s="211"/>
      <c r="AO38" s="212"/>
      <c r="AP38" s="216"/>
      <c r="AQ38" s="216"/>
      <c r="AR38" s="370"/>
      <c r="AS38" s="215"/>
      <c r="AT38" s="216"/>
      <c r="AU38" s="216"/>
      <c r="AV38" s="54"/>
      <c r="AW38" s="403"/>
    </row>
    <row r="39" spans="1:49">
      <c r="A39" s="975">
        <v>28</v>
      </c>
      <c r="B39" s="405" t="s">
        <v>190</v>
      </c>
      <c r="C39" s="303">
        <v>138.30000000000001</v>
      </c>
      <c r="D39" s="304"/>
      <c r="E39" s="307">
        <v>148.1</v>
      </c>
      <c r="F39" s="424"/>
      <c r="G39" s="377"/>
      <c r="H39" s="307">
        <v>18.399999999999999</v>
      </c>
      <c r="I39" s="378">
        <v>9.5</v>
      </c>
      <c r="J39" s="295"/>
      <c r="K39" s="295">
        <v>181</v>
      </c>
      <c r="L39" s="378">
        <v>38.700000000000003</v>
      </c>
      <c r="M39" s="312">
        <v>0.28000000000000003</v>
      </c>
      <c r="N39" s="312">
        <v>1.45</v>
      </c>
      <c r="O39" s="312">
        <v>0.03</v>
      </c>
      <c r="P39" s="295" t="s">
        <v>201</v>
      </c>
      <c r="Q39" s="295"/>
      <c r="R39" s="426">
        <v>10.029999999999999</v>
      </c>
      <c r="S39" s="295"/>
      <c r="T39" s="379"/>
      <c r="U39" s="379">
        <v>51</v>
      </c>
      <c r="V39" s="379"/>
      <c r="W39" s="295">
        <v>12.2</v>
      </c>
      <c r="X39" s="426">
        <v>0.92</v>
      </c>
      <c r="Y39" s="426"/>
      <c r="Z39" s="295">
        <v>3.01</v>
      </c>
      <c r="AA39" s="295">
        <v>1.94</v>
      </c>
      <c r="AB39" s="295" t="s">
        <v>200</v>
      </c>
      <c r="AC39" s="295" t="s">
        <v>200</v>
      </c>
      <c r="AD39" s="295"/>
      <c r="AE39" s="295"/>
      <c r="AF39" s="295">
        <v>0.04</v>
      </c>
      <c r="AG39" s="380">
        <v>12.9</v>
      </c>
      <c r="AH39" s="295" t="s">
        <v>200</v>
      </c>
      <c r="AI39" s="295" t="s">
        <v>200</v>
      </c>
      <c r="AJ39" s="295" t="s">
        <v>200</v>
      </c>
      <c r="AK39" s="295" t="s">
        <v>200</v>
      </c>
      <c r="AL39" s="295" t="s">
        <v>201</v>
      </c>
      <c r="AM39" s="381">
        <v>55.6</v>
      </c>
      <c r="AN39" s="468">
        <v>8.6</v>
      </c>
      <c r="AO39" s="469">
        <v>16.100000000000001</v>
      </c>
      <c r="AP39" s="381"/>
      <c r="AQ39" s="381"/>
      <c r="AR39" s="384">
        <v>0</v>
      </c>
      <c r="AS39" s="385"/>
      <c r="AT39" s="382"/>
      <c r="AU39" s="382"/>
      <c r="AV39" s="375"/>
      <c r="AW39" s="386"/>
    </row>
    <row r="40" spans="1:49">
      <c r="A40" s="975">
        <v>29</v>
      </c>
      <c r="B40" s="405" t="s">
        <v>191</v>
      </c>
      <c r="C40" s="300">
        <v>109.8</v>
      </c>
      <c r="D40" s="305"/>
      <c r="E40" s="308">
        <v>179.5</v>
      </c>
      <c r="F40" s="445"/>
      <c r="G40" s="446"/>
      <c r="H40" s="308"/>
      <c r="I40" s="430">
        <v>8.6</v>
      </c>
      <c r="J40" s="298"/>
      <c r="K40" s="298">
        <v>210</v>
      </c>
      <c r="L40" s="430">
        <v>45</v>
      </c>
      <c r="M40" s="299">
        <v>0.54</v>
      </c>
      <c r="N40" s="299">
        <v>1.87</v>
      </c>
      <c r="O40" s="299">
        <v>0.04</v>
      </c>
      <c r="P40" s="298" t="s">
        <v>201</v>
      </c>
      <c r="Q40" s="298"/>
      <c r="R40" s="322">
        <v>20.85</v>
      </c>
      <c r="S40" s="298"/>
      <c r="T40" s="321"/>
      <c r="U40" s="321">
        <v>106</v>
      </c>
      <c r="V40" s="321"/>
      <c r="W40" s="298">
        <v>9.73</v>
      </c>
      <c r="X40" s="321" t="s">
        <v>203</v>
      </c>
      <c r="Y40" s="321"/>
      <c r="Z40" s="298">
        <v>2.66</v>
      </c>
      <c r="AA40" s="298">
        <v>2.02</v>
      </c>
      <c r="AB40" s="298" t="s">
        <v>200</v>
      </c>
      <c r="AC40" s="298" t="s">
        <v>200</v>
      </c>
      <c r="AD40" s="298"/>
      <c r="AE40" s="298"/>
      <c r="AF40" s="298">
        <v>0.14000000000000001</v>
      </c>
      <c r="AG40" s="431">
        <v>9.57</v>
      </c>
      <c r="AH40" s="298" t="s">
        <v>200</v>
      </c>
      <c r="AI40" s="298" t="s">
        <v>200</v>
      </c>
      <c r="AJ40" s="298" t="s">
        <v>200</v>
      </c>
      <c r="AK40" s="298" t="s">
        <v>200</v>
      </c>
      <c r="AL40" s="298" t="s">
        <v>201</v>
      </c>
      <c r="AM40" s="432">
        <v>57.3</v>
      </c>
      <c r="AN40" s="433">
        <v>8.8000000000000007</v>
      </c>
      <c r="AO40" s="434"/>
      <c r="AP40" s="432"/>
      <c r="AQ40" s="432"/>
      <c r="AR40" s="444">
        <v>0</v>
      </c>
      <c r="AS40" s="436"/>
      <c r="AT40" s="437"/>
      <c r="AU40" s="437"/>
      <c r="AV40" s="438"/>
      <c r="AW40" s="386"/>
    </row>
    <row r="41" spans="1:49">
      <c r="A41" s="975">
        <v>30</v>
      </c>
      <c r="B41" s="405" t="s">
        <v>350</v>
      </c>
      <c r="C41" s="300">
        <v>124</v>
      </c>
      <c r="D41" s="305"/>
      <c r="E41" s="308">
        <v>173.6</v>
      </c>
      <c r="F41" s="445"/>
      <c r="G41" s="446"/>
      <c r="H41" s="308">
        <v>18</v>
      </c>
      <c r="I41" s="430">
        <v>8.8000000000000007</v>
      </c>
      <c r="J41" s="298"/>
      <c r="K41" s="298">
        <v>200</v>
      </c>
      <c r="L41" s="430">
        <v>40.700000000000003</v>
      </c>
      <c r="M41" s="299">
        <v>0.43</v>
      </c>
      <c r="N41" s="299">
        <v>1.54</v>
      </c>
      <c r="O41" s="299">
        <v>0.03</v>
      </c>
      <c r="P41" s="298" t="s">
        <v>201</v>
      </c>
      <c r="Q41" s="298"/>
      <c r="R41" s="322">
        <v>15.54</v>
      </c>
      <c r="S41" s="298"/>
      <c r="T41" s="321"/>
      <c r="U41" s="321">
        <v>79</v>
      </c>
      <c r="V41" s="321"/>
      <c r="W41" s="298">
        <v>17.100000000000001</v>
      </c>
      <c r="X41" s="321">
        <v>25.7</v>
      </c>
      <c r="Y41" s="321"/>
      <c r="Z41" s="298">
        <v>3.08</v>
      </c>
      <c r="AA41" s="298">
        <v>3.9</v>
      </c>
      <c r="AB41" s="298" t="s">
        <v>200</v>
      </c>
      <c r="AC41" s="298" t="s">
        <v>200</v>
      </c>
      <c r="AD41" s="298"/>
      <c r="AE41" s="298"/>
      <c r="AF41" s="298">
        <v>0.11</v>
      </c>
      <c r="AG41" s="431">
        <v>14.1</v>
      </c>
      <c r="AH41" s="298" t="s">
        <v>200</v>
      </c>
      <c r="AI41" s="298" t="s">
        <v>200</v>
      </c>
      <c r="AJ41" s="298" t="s">
        <v>200</v>
      </c>
      <c r="AK41" s="298" t="s">
        <v>200</v>
      </c>
      <c r="AL41" s="298" t="s">
        <v>201</v>
      </c>
      <c r="AM41" s="432">
        <v>58.7</v>
      </c>
      <c r="AN41" s="433">
        <v>8.5</v>
      </c>
      <c r="AO41" s="434">
        <v>12.6</v>
      </c>
      <c r="AP41" s="432">
        <v>26.5</v>
      </c>
      <c r="AQ41" s="432"/>
      <c r="AR41" s="444">
        <v>0</v>
      </c>
      <c r="AS41" s="436"/>
      <c r="AT41" s="437"/>
      <c r="AU41" s="437"/>
      <c r="AV41" s="486"/>
      <c r="AW41" s="386"/>
    </row>
    <row r="42" spans="1:49">
      <c r="A42" s="940">
        <v>31</v>
      </c>
      <c r="B42" s="373" t="s">
        <v>351</v>
      </c>
      <c r="C42" s="300">
        <v>152.5</v>
      </c>
      <c r="D42" s="305"/>
      <c r="E42" s="308">
        <v>157.6</v>
      </c>
      <c r="F42" s="445"/>
      <c r="G42" s="446"/>
      <c r="H42" s="301"/>
      <c r="I42" s="430">
        <v>9</v>
      </c>
      <c r="J42" s="298"/>
      <c r="K42" s="298">
        <v>272</v>
      </c>
      <c r="L42" s="430">
        <v>55.3</v>
      </c>
      <c r="M42" s="299">
        <v>0.35</v>
      </c>
      <c r="N42" s="299">
        <v>2.89</v>
      </c>
      <c r="O42" s="299">
        <v>0.03</v>
      </c>
      <c r="P42" s="298" t="s">
        <v>201</v>
      </c>
      <c r="Q42" s="298"/>
      <c r="R42" s="322">
        <v>13.18</v>
      </c>
      <c r="S42" s="298"/>
      <c r="T42" s="321"/>
      <c r="U42" s="321">
        <v>67</v>
      </c>
      <c r="V42" s="321"/>
      <c r="W42" s="298">
        <v>29.8</v>
      </c>
      <c r="X42" s="321" t="s">
        <v>203</v>
      </c>
      <c r="Y42" s="321"/>
      <c r="Z42" s="298">
        <v>3.5</v>
      </c>
      <c r="AA42" s="298">
        <v>4.2300000000000004</v>
      </c>
      <c r="AB42" s="298" t="s">
        <v>200</v>
      </c>
      <c r="AC42" s="298" t="s">
        <v>200</v>
      </c>
      <c r="AD42" s="298"/>
      <c r="AE42" s="298"/>
      <c r="AF42" s="298" t="s">
        <v>200</v>
      </c>
      <c r="AG42" s="431">
        <v>10.6</v>
      </c>
      <c r="AH42" s="298" t="s">
        <v>200</v>
      </c>
      <c r="AI42" s="298" t="s">
        <v>200</v>
      </c>
      <c r="AJ42" s="298" t="s">
        <v>200</v>
      </c>
      <c r="AK42" s="298" t="s">
        <v>200</v>
      </c>
      <c r="AL42" s="298" t="s">
        <v>201</v>
      </c>
      <c r="AM42" s="432">
        <v>57.5</v>
      </c>
      <c r="AN42" s="433">
        <v>8.6</v>
      </c>
      <c r="AO42" s="434">
        <v>10.3</v>
      </c>
      <c r="AP42" s="433">
        <v>18.100000000000001</v>
      </c>
      <c r="AQ42" s="432"/>
      <c r="AR42" s="444">
        <v>0</v>
      </c>
      <c r="AS42" s="436"/>
      <c r="AT42" s="437"/>
      <c r="AU42" s="437"/>
      <c r="AV42" s="486"/>
      <c r="AW42" s="386"/>
    </row>
    <row r="43" spans="1:49">
      <c r="A43" s="947">
        <v>98</v>
      </c>
      <c r="B43" s="387" t="s">
        <v>351</v>
      </c>
      <c r="C43" s="300">
        <v>152.19999999999999</v>
      </c>
      <c r="D43" s="305"/>
      <c r="E43" s="308">
        <v>157.69999999999999</v>
      </c>
      <c r="F43" s="445"/>
      <c r="G43" s="446"/>
      <c r="H43" s="301">
        <v>12.8</v>
      </c>
      <c r="I43" s="430">
        <v>8.9700000000000006</v>
      </c>
      <c r="J43" s="298"/>
      <c r="K43" s="298"/>
      <c r="L43" s="430">
        <v>56.5</v>
      </c>
      <c r="M43" s="299">
        <v>0.28000000000000003</v>
      </c>
      <c r="N43" s="299">
        <v>2.58</v>
      </c>
      <c r="O43" s="299" t="s">
        <v>200</v>
      </c>
      <c r="P43" s="298"/>
      <c r="Q43" s="298"/>
      <c r="R43" s="298">
        <v>17.5</v>
      </c>
      <c r="S43" s="298"/>
      <c r="T43" s="321"/>
      <c r="U43" s="321"/>
      <c r="V43" s="322">
        <v>1.74</v>
      </c>
      <c r="W43" s="298">
        <v>38.799999999999997</v>
      </c>
      <c r="X43" s="321"/>
      <c r="Y43" s="321"/>
      <c r="Z43" s="298">
        <v>3.7</v>
      </c>
      <c r="AA43" s="299">
        <v>4.57</v>
      </c>
      <c r="AB43" s="298"/>
      <c r="AC43" s="298" t="s">
        <v>352</v>
      </c>
      <c r="AD43" s="298"/>
      <c r="AE43" s="299">
        <v>0.02</v>
      </c>
      <c r="AF43" s="298"/>
      <c r="AG43" s="431"/>
      <c r="AH43" s="298"/>
      <c r="AI43" s="298"/>
      <c r="AJ43" s="298"/>
      <c r="AK43" s="298"/>
      <c r="AL43" s="298"/>
      <c r="AM43" s="432">
        <v>55.4</v>
      </c>
      <c r="AN43" s="433">
        <v>8.6999999999999993</v>
      </c>
      <c r="AO43" s="434">
        <v>13.9</v>
      </c>
      <c r="AP43" s="432">
        <v>21.7</v>
      </c>
      <c r="AQ43" s="432"/>
      <c r="AR43" s="444">
        <v>2</v>
      </c>
      <c r="AS43" s="436"/>
      <c r="AT43" s="437"/>
      <c r="AU43" s="437"/>
      <c r="AV43" s="486"/>
      <c r="AW43" s="386"/>
    </row>
    <row r="44" spans="1:49">
      <c r="A44" s="975">
        <v>32</v>
      </c>
      <c r="B44" s="405" t="s">
        <v>199</v>
      </c>
      <c r="C44" s="300">
        <v>153</v>
      </c>
      <c r="D44" s="305"/>
      <c r="E44" s="308">
        <v>159.80000000000001</v>
      </c>
      <c r="F44" s="445"/>
      <c r="G44" s="446"/>
      <c r="H44" s="308">
        <v>19.100000000000001</v>
      </c>
      <c r="I44" s="430">
        <v>9</v>
      </c>
      <c r="J44" s="298"/>
      <c r="K44" s="298">
        <v>237</v>
      </c>
      <c r="L44" s="430">
        <v>45</v>
      </c>
      <c r="M44" s="299">
        <v>0.4</v>
      </c>
      <c r="N44" s="299">
        <v>2.09</v>
      </c>
      <c r="O44" s="299">
        <v>0.02</v>
      </c>
      <c r="P44" s="298">
        <v>0.04</v>
      </c>
      <c r="Q44" s="298"/>
      <c r="R44" s="322">
        <v>11.84</v>
      </c>
      <c r="S44" s="298"/>
      <c r="T44" s="321">
        <v>10</v>
      </c>
      <c r="U44" s="321">
        <v>50</v>
      </c>
      <c r="V44" s="321"/>
      <c r="W44" s="298">
        <v>41</v>
      </c>
      <c r="X44" s="470">
        <v>15.1</v>
      </c>
      <c r="Y44" s="470"/>
      <c r="Z44" s="298">
        <v>4.2</v>
      </c>
      <c r="AA44" s="298">
        <v>4.3</v>
      </c>
      <c r="AB44" s="298" t="s">
        <v>200</v>
      </c>
      <c r="AC44" s="298" t="s">
        <v>200</v>
      </c>
      <c r="AD44" s="298"/>
      <c r="AE44" s="298"/>
      <c r="AF44" s="298" t="s">
        <v>200</v>
      </c>
      <c r="AG44" s="431">
        <v>6.4</v>
      </c>
      <c r="AH44" s="298" t="s">
        <v>200</v>
      </c>
      <c r="AI44" s="298" t="s">
        <v>200</v>
      </c>
      <c r="AJ44" s="298" t="s">
        <v>200</v>
      </c>
      <c r="AK44" s="298" t="s">
        <v>200</v>
      </c>
      <c r="AL44" s="298" t="s">
        <v>201</v>
      </c>
      <c r="AM44" s="432">
        <v>58.1</v>
      </c>
      <c r="AN44" s="433">
        <v>8.4</v>
      </c>
      <c r="AO44" s="434">
        <v>15.1</v>
      </c>
      <c r="AP44" s="432">
        <v>12</v>
      </c>
      <c r="AQ44" s="432"/>
      <c r="AR44" s="444">
        <v>0</v>
      </c>
      <c r="AS44" s="436"/>
      <c r="AT44" s="437"/>
      <c r="AU44" s="437"/>
      <c r="AV44" s="486"/>
      <c r="AW44" s="386"/>
    </row>
    <row r="45" spans="1:49">
      <c r="A45" s="975">
        <v>33</v>
      </c>
      <c r="B45" s="405" t="s">
        <v>226</v>
      </c>
      <c r="C45" s="300">
        <v>121</v>
      </c>
      <c r="D45" s="305"/>
      <c r="E45" s="308">
        <v>155.1</v>
      </c>
      <c r="F45" s="445"/>
      <c r="G45" s="446"/>
      <c r="H45" s="301"/>
      <c r="I45" s="430">
        <v>7.9</v>
      </c>
      <c r="J45" s="298"/>
      <c r="K45" s="298">
        <v>145</v>
      </c>
      <c r="L45" s="430">
        <v>21.3</v>
      </c>
      <c r="M45" s="299">
        <v>0.3</v>
      </c>
      <c r="N45" s="299">
        <v>1.07</v>
      </c>
      <c r="O45" s="299">
        <v>0.04</v>
      </c>
      <c r="P45" s="298" t="s">
        <v>201</v>
      </c>
      <c r="Q45" s="298"/>
      <c r="R45" s="322">
        <v>10.43</v>
      </c>
      <c r="S45" s="298"/>
      <c r="T45" s="321"/>
      <c r="U45" s="321">
        <v>53</v>
      </c>
      <c r="V45" s="321"/>
      <c r="W45" s="298">
        <v>3.6</v>
      </c>
      <c r="X45" s="487">
        <v>0.16</v>
      </c>
      <c r="Y45" s="487"/>
      <c r="Z45" s="298">
        <v>0.85</v>
      </c>
      <c r="AA45" s="298">
        <v>0.93</v>
      </c>
      <c r="AB45" s="298" t="s">
        <v>200</v>
      </c>
      <c r="AC45" s="298" t="s">
        <v>200</v>
      </c>
      <c r="AD45" s="298"/>
      <c r="AE45" s="298"/>
      <c r="AF45" s="298">
        <v>1.29</v>
      </c>
      <c r="AG45" s="431">
        <v>6.7</v>
      </c>
      <c r="AH45" s="298" t="s">
        <v>200</v>
      </c>
      <c r="AI45" s="298" t="s">
        <v>200</v>
      </c>
      <c r="AJ45" s="298" t="s">
        <v>200</v>
      </c>
      <c r="AK45" s="298" t="s">
        <v>200</v>
      </c>
      <c r="AL45" s="298" t="s">
        <v>201</v>
      </c>
      <c r="AM45" s="432">
        <v>57.1</v>
      </c>
      <c r="AN45" s="433">
        <v>8.4</v>
      </c>
      <c r="AO45" s="434">
        <v>15.8</v>
      </c>
      <c r="AP45" s="432">
        <v>5.6</v>
      </c>
      <c r="AQ45" s="432"/>
      <c r="AR45" s="471">
        <v>2</v>
      </c>
      <c r="AS45" s="436"/>
      <c r="AT45" s="437"/>
      <c r="AU45" s="437"/>
      <c r="AV45" s="486"/>
      <c r="AW45" s="386"/>
    </row>
    <row r="46" spans="1:49">
      <c r="A46" s="975">
        <v>41</v>
      </c>
      <c r="B46" s="405"/>
      <c r="C46" s="306"/>
      <c r="D46" s="447"/>
      <c r="E46" s="488"/>
      <c r="F46" s="489"/>
      <c r="G46" s="490"/>
      <c r="H46" s="306"/>
      <c r="I46" s="393">
        <v>8.6</v>
      </c>
      <c r="J46" s="296">
        <v>-300</v>
      </c>
      <c r="K46" s="296"/>
      <c r="L46" s="393">
        <v>35</v>
      </c>
      <c r="M46" s="230"/>
      <c r="N46" s="230"/>
      <c r="O46" s="230"/>
      <c r="P46" s="296"/>
      <c r="Q46" s="296"/>
      <c r="R46" s="482"/>
      <c r="S46" s="296"/>
      <c r="T46" s="323"/>
      <c r="U46" s="323">
        <v>90</v>
      </c>
      <c r="V46" s="323"/>
      <c r="W46" s="296"/>
      <c r="X46" s="450"/>
      <c r="Y46" s="450"/>
      <c r="Z46" s="393">
        <v>3</v>
      </c>
      <c r="AA46" s="296"/>
      <c r="AB46" s="296"/>
      <c r="AC46" s="296"/>
      <c r="AD46" s="296"/>
      <c r="AE46" s="296"/>
      <c r="AF46" s="296"/>
      <c r="AG46" s="394"/>
      <c r="AH46" s="296"/>
      <c r="AI46" s="296" t="s">
        <v>203</v>
      </c>
      <c r="AJ46" s="296"/>
      <c r="AK46" s="296"/>
      <c r="AL46" s="296"/>
      <c r="AM46" s="395">
        <v>55</v>
      </c>
      <c r="AN46" s="395">
        <v>8.5</v>
      </c>
      <c r="AO46" s="452"/>
      <c r="AP46" s="395"/>
      <c r="AQ46" s="395"/>
      <c r="AR46" s="397" t="s">
        <v>197</v>
      </c>
      <c r="AS46" s="398"/>
      <c r="AT46" s="903" t="s">
        <v>1285</v>
      </c>
      <c r="AU46" s="399"/>
      <c r="AV46" s="491"/>
      <c r="AW46" s="386"/>
    </row>
    <row r="47" spans="1:49">
      <c r="A47" s="940">
        <v>1</v>
      </c>
      <c r="B47" s="373" t="s">
        <v>361</v>
      </c>
      <c r="C47" s="307" t="s">
        <v>1288</v>
      </c>
      <c r="D47" s="492"/>
      <c r="E47" s="307">
        <v>143</v>
      </c>
      <c r="F47" s="424"/>
      <c r="G47" s="377"/>
      <c r="H47" s="231"/>
      <c r="I47" s="378">
        <v>9.5</v>
      </c>
      <c r="J47" s="295"/>
      <c r="K47" s="295">
        <v>202</v>
      </c>
      <c r="L47" s="378">
        <v>45.5</v>
      </c>
      <c r="M47" s="312">
        <v>0.38</v>
      </c>
      <c r="N47" s="312">
        <v>1.7</v>
      </c>
      <c r="O47" s="312">
        <v>0.03</v>
      </c>
      <c r="P47" s="295" t="s">
        <v>201</v>
      </c>
      <c r="Q47" s="295"/>
      <c r="R47" s="378">
        <v>17.899999999999999</v>
      </c>
      <c r="S47" s="295"/>
      <c r="T47" s="379">
        <v>22.4</v>
      </c>
      <c r="U47" s="379">
        <v>67.5</v>
      </c>
      <c r="V47" s="493"/>
      <c r="W47" s="295">
        <v>0.86</v>
      </c>
      <c r="X47" s="295" t="s">
        <v>205</v>
      </c>
      <c r="Y47" s="295"/>
      <c r="Z47" s="295">
        <v>4.55</v>
      </c>
      <c r="AA47" s="295">
        <v>1.02</v>
      </c>
      <c r="AB47" s="295" t="s">
        <v>200</v>
      </c>
      <c r="AC47" s="295">
        <v>0.04</v>
      </c>
      <c r="AD47" s="295"/>
      <c r="AE47" s="295"/>
      <c r="AF47" s="295" t="s">
        <v>200</v>
      </c>
      <c r="AG47" s="380">
        <v>7.41</v>
      </c>
      <c r="AH47" s="295" t="s">
        <v>203</v>
      </c>
      <c r="AI47" s="295">
        <v>0.04</v>
      </c>
      <c r="AJ47" s="295" t="s">
        <v>205</v>
      </c>
      <c r="AK47" s="295" t="s">
        <v>205</v>
      </c>
      <c r="AL47" s="295" t="s">
        <v>201</v>
      </c>
      <c r="AM47" s="381">
        <v>59.4</v>
      </c>
      <c r="AN47" s="494">
        <v>9</v>
      </c>
      <c r="AO47" s="469"/>
      <c r="AP47" s="381"/>
      <c r="AQ47" s="381"/>
      <c r="AR47" s="384" t="s">
        <v>358</v>
      </c>
      <c r="AS47" s="385"/>
      <c r="AT47" s="382"/>
      <c r="AU47" s="382"/>
      <c r="AV47" s="495"/>
      <c r="AW47" s="386"/>
    </row>
    <row r="48" spans="1:49">
      <c r="A48" s="944">
        <v>2</v>
      </c>
      <c r="B48" s="472" t="s">
        <v>1454</v>
      </c>
      <c r="C48" s="308" t="s">
        <v>1288</v>
      </c>
      <c r="D48" s="496"/>
      <c r="E48" s="308">
        <v>136</v>
      </c>
      <c r="F48" s="445"/>
      <c r="G48" s="446"/>
      <c r="H48" s="301"/>
      <c r="I48" s="430">
        <v>9.1999999999999993</v>
      </c>
      <c r="J48" s="298">
        <v>-360</v>
      </c>
      <c r="K48" s="298">
        <v>180</v>
      </c>
      <c r="L48" s="430">
        <v>42.5</v>
      </c>
      <c r="M48" s="299">
        <v>0.25</v>
      </c>
      <c r="N48" s="299">
        <v>2.34</v>
      </c>
      <c r="O48" s="299">
        <v>0.02</v>
      </c>
      <c r="P48" s="298" t="s">
        <v>201</v>
      </c>
      <c r="Q48" s="298"/>
      <c r="R48" s="298">
        <v>21.42</v>
      </c>
      <c r="S48" s="298"/>
      <c r="T48" s="321" t="s">
        <v>194</v>
      </c>
      <c r="U48" s="321">
        <v>107.1</v>
      </c>
      <c r="V48" s="443"/>
      <c r="W48" s="298">
        <v>0.05</v>
      </c>
      <c r="X48" s="298"/>
      <c r="Y48" s="298"/>
      <c r="Z48" s="298">
        <v>4.29</v>
      </c>
      <c r="AA48" s="298">
        <v>0.87</v>
      </c>
      <c r="AB48" s="298" t="s">
        <v>200</v>
      </c>
      <c r="AC48" s="298" t="s">
        <v>200</v>
      </c>
      <c r="AD48" s="298"/>
      <c r="AE48" s="298"/>
      <c r="AF48" s="298" t="s">
        <v>200</v>
      </c>
      <c r="AG48" s="431">
        <v>7.51</v>
      </c>
      <c r="AH48" s="298" t="s">
        <v>203</v>
      </c>
      <c r="AI48" s="298" t="s">
        <v>200</v>
      </c>
      <c r="AJ48" s="298" t="s">
        <v>205</v>
      </c>
      <c r="AK48" s="298" t="s">
        <v>205</v>
      </c>
      <c r="AL48" s="298" t="s">
        <v>201</v>
      </c>
      <c r="AM48" s="432">
        <v>57.7</v>
      </c>
      <c r="AN48" s="476">
        <v>8.5</v>
      </c>
      <c r="AO48" s="497"/>
      <c r="AP48" s="476">
        <v>22.1</v>
      </c>
      <c r="AQ48" s="432"/>
      <c r="AR48" s="444" t="s">
        <v>358</v>
      </c>
      <c r="AS48" s="436"/>
      <c r="AT48" s="437"/>
      <c r="AU48" s="437"/>
      <c r="AV48" s="486"/>
      <c r="AW48" s="386"/>
    </row>
    <row r="49" spans="1:49">
      <c r="A49" s="944"/>
      <c r="B49" s="472" t="s">
        <v>1454</v>
      </c>
      <c r="C49" s="308" t="s">
        <v>1288</v>
      </c>
      <c r="D49" s="496"/>
      <c r="E49" s="308">
        <v>136</v>
      </c>
      <c r="F49" s="445"/>
      <c r="G49" s="446" t="s">
        <v>207</v>
      </c>
      <c r="H49" s="301"/>
      <c r="I49" s="430">
        <v>9.4</v>
      </c>
      <c r="J49" s="298"/>
      <c r="K49" s="298">
        <v>167</v>
      </c>
      <c r="L49" s="430">
        <v>46.5</v>
      </c>
      <c r="M49" s="299">
        <v>0.24</v>
      </c>
      <c r="N49" s="299">
        <v>1.85</v>
      </c>
      <c r="O49" s="299">
        <v>1.9E-2</v>
      </c>
      <c r="P49" s="298" t="s">
        <v>208</v>
      </c>
      <c r="Q49" s="298">
        <v>20.7</v>
      </c>
      <c r="R49" s="298">
        <v>20.399999999999999</v>
      </c>
      <c r="S49" s="298" t="s">
        <v>209</v>
      </c>
      <c r="T49" s="470">
        <v>13</v>
      </c>
      <c r="U49" s="321">
        <v>89.6</v>
      </c>
      <c r="V49" s="443" t="s">
        <v>947</v>
      </c>
      <c r="W49" s="298">
        <v>0.21</v>
      </c>
      <c r="X49" s="298"/>
      <c r="Y49" s="298"/>
      <c r="Z49" s="298">
        <v>4.41</v>
      </c>
      <c r="AA49" s="298">
        <v>0.72</v>
      </c>
      <c r="AB49" s="298" t="s">
        <v>184</v>
      </c>
      <c r="AC49" s="298" t="s">
        <v>184</v>
      </c>
      <c r="AD49" s="298" t="s">
        <v>184</v>
      </c>
      <c r="AE49" s="298" t="s">
        <v>947</v>
      </c>
      <c r="AF49" s="298" t="s">
        <v>184</v>
      </c>
      <c r="AG49" s="431">
        <v>8.09</v>
      </c>
      <c r="AH49" s="298" t="s">
        <v>82</v>
      </c>
      <c r="AI49" s="298" t="s">
        <v>184</v>
      </c>
      <c r="AJ49" s="298"/>
      <c r="AK49" s="298"/>
      <c r="AL49" s="298" t="s">
        <v>187</v>
      </c>
      <c r="AM49" s="432"/>
      <c r="AN49" s="476"/>
      <c r="AO49" s="497"/>
      <c r="AP49" s="476"/>
      <c r="AQ49" s="432"/>
      <c r="AR49" s="444"/>
      <c r="AS49" s="436"/>
      <c r="AT49" s="437"/>
      <c r="AU49" s="437"/>
      <c r="AV49" s="486"/>
      <c r="AW49" s="386"/>
    </row>
    <row r="50" spans="1:49">
      <c r="A50" s="944">
        <v>3</v>
      </c>
      <c r="B50" s="472" t="s">
        <v>549</v>
      </c>
      <c r="C50" s="308" t="s">
        <v>1288</v>
      </c>
      <c r="D50" s="496"/>
      <c r="E50" s="308">
        <v>121</v>
      </c>
      <c r="F50" s="445"/>
      <c r="G50" s="446"/>
      <c r="H50" s="301"/>
      <c r="I50" s="430">
        <v>8.1999999999999993</v>
      </c>
      <c r="J50" s="298">
        <v>0</v>
      </c>
      <c r="K50" s="298">
        <v>180</v>
      </c>
      <c r="L50" s="430">
        <v>29.3</v>
      </c>
      <c r="M50" s="299">
        <v>0.43</v>
      </c>
      <c r="N50" s="299">
        <v>12.26</v>
      </c>
      <c r="O50" s="299">
        <v>0.18</v>
      </c>
      <c r="P50" s="299">
        <v>0.08</v>
      </c>
      <c r="Q50" s="430">
        <v>24.5</v>
      </c>
      <c r="R50" s="298">
        <v>23.4</v>
      </c>
      <c r="S50" s="298">
        <v>1.1000000000000001</v>
      </c>
      <c r="T50" s="321" t="s">
        <v>194</v>
      </c>
      <c r="U50" s="470">
        <v>110.4</v>
      </c>
      <c r="V50" s="498"/>
      <c r="W50" s="299">
        <v>0.17</v>
      </c>
      <c r="X50" s="298" t="s">
        <v>205</v>
      </c>
      <c r="Y50" s="298"/>
      <c r="Z50" s="299">
        <v>3.78</v>
      </c>
      <c r="AA50" s="299">
        <v>1.06</v>
      </c>
      <c r="AB50" s="298" t="s">
        <v>200</v>
      </c>
      <c r="AC50" s="298" t="s">
        <v>200</v>
      </c>
      <c r="AD50" s="298"/>
      <c r="AE50" s="298" t="s">
        <v>201</v>
      </c>
      <c r="AF50" s="298" t="s">
        <v>200</v>
      </c>
      <c r="AG50" s="431">
        <v>10.73</v>
      </c>
      <c r="AH50" s="298" t="s">
        <v>203</v>
      </c>
      <c r="AI50" s="299" t="s">
        <v>200</v>
      </c>
      <c r="AJ50" s="298" t="s">
        <v>205</v>
      </c>
      <c r="AK50" s="298" t="s">
        <v>205</v>
      </c>
      <c r="AL50" s="298" t="s">
        <v>201</v>
      </c>
      <c r="AM50" s="432">
        <v>59.2</v>
      </c>
      <c r="AN50" s="476">
        <v>8.6999999999999993</v>
      </c>
      <c r="AO50" s="434" t="s">
        <v>710</v>
      </c>
      <c r="AP50" s="476">
        <v>22</v>
      </c>
      <c r="AQ50" s="432"/>
      <c r="AR50" s="444" t="s">
        <v>358</v>
      </c>
      <c r="AS50" s="436"/>
      <c r="AT50" s="437"/>
      <c r="AU50" s="437"/>
      <c r="AV50" s="486"/>
      <c r="AW50" s="386"/>
    </row>
    <row r="51" spans="1:49">
      <c r="A51" s="944"/>
      <c r="B51" s="472" t="s">
        <v>549</v>
      </c>
      <c r="C51" s="308" t="s">
        <v>1288</v>
      </c>
      <c r="D51" s="496"/>
      <c r="E51" s="308">
        <v>121</v>
      </c>
      <c r="F51" s="445"/>
      <c r="G51" s="446" t="s">
        <v>207</v>
      </c>
      <c r="H51" s="301"/>
      <c r="I51" s="430">
        <v>8.5</v>
      </c>
      <c r="J51" s="298"/>
      <c r="K51" s="298">
        <v>155</v>
      </c>
      <c r="L51" s="430">
        <v>31.5</v>
      </c>
      <c r="M51" s="299">
        <v>0.5</v>
      </c>
      <c r="N51" s="299">
        <v>11.65</v>
      </c>
      <c r="O51" s="299">
        <v>0.19</v>
      </c>
      <c r="P51" s="299">
        <v>0.08</v>
      </c>
      <c r="Q51" s="430">
        <v>20.09</v>
      </c>
      <c r="R51" s="430">
        <v>19.86</v>
      </c>
      <c r="S51" s="298" t="s">
        <v>209</v>
      </c>
      <c r="T51" s="321">
        <v>5.3</v>
      </c>
      <c r="U51" s="470">
        <v>96.3</v>
      </c>
      <c r="V51" s="498" t="s">
        <v>947</v>
      </c>
      <c r="W51" s="299">
        <v>0.11</v>
      </c>
      <c r="X51" s="298"/>
      <c r="Y51" s="298"/>
      <c r="Z51" s="299">
        <v>3.73</v>
      </c>
      <c r="AA51" s="299">
        <v>0.63</v>
      </c>
      <c r="AB51" s="298" t="s">
        <v>550</v>
      </c>
      <c r="AC51" s="298" t="s">
        <v>550</v>
      </c>
      <c r="AD51" s="298" t="s">
        <v>550</v>
      </c>
      <c r="AE51" s="298" t="s">
        <v>947</v>
      </c>
      <c r="AF51" s="298" t="s">
        <v>550</v>
      </c>
      <c r="AG51" s="431">
        <v>10.88</v>
      </c>
      <c r="AH51" s="298" t="s">
        <v>551</v>
      </c>
      <c r="AI51" s="299" t="s">
        <v>184</v>
      </c>
      <c r="AJ51" s="298"/>
      <c r="AK51" s="298"/>
      <c r="AL51" s="298">
        <v>0.01</v>
      </c>
      <c r="AM51" s="432"/>
      <c r="AN51" s="476"/>
      <c r="AO51" s="434"/>
      <c r="AP51" s="476"/>
      <c r="AQ51" s="432"/>
      <c r="AR51" s="444"/>
      <c r="AS51" s="436"/>
      <c r="AT51" s="437"/>
      <c r="AU51" s="437"/>
      <c r="AV51" s="486"/>
      <c r="AW51" s="386"/>
    </row>
    <row r="52" spans="1:49">
      <c r="A52" s="944">
        <v>46</v>
      </c>
      <c r="B52" s="472" t="s">
        <v>857</v>
      </c>
      <c r="C52" s="308">
        <v>153</v>
      </c>
      <c r="D52" s="496"/>
      <c r="E52" s="499"/>
      <c r="F52" s="500"/>
      <c r="G52" s="501"/>
      <c r="H52" s="301">
        <v>18.5</v>
      </c>
      <c r="I52" s="430">
        <v>9.1999999999999993</v>
      </c>
      <c r="J52" s="298">
        <v>-300</v>
      </c>
      <c r="K52" s="298">
        <v>168</v>
      </c>
      <c r="L52" s="430">
        <v>45</v>
      </c>
      <c r="M52" s="299">
        <v>0.28999999999999998</v>
      </c>
      <c r="N52" s="299">
        <v>1.98</v>
      </c>
      <c r="O52" s="299">
        <v>0.02</v>
      </c>
      <c r="P52" s="299"/>
      <c r="Q52" s="430"/>
      <c r="R52" s="298"/>
      <c r="S52" s="298"/>
      <c r="T52" s="470">
        <v>8</v>
      </c>
      <c r="U52" s="470">
        <v>79</v>
      </c>
      <c r="V52" s="470"/>
      <c r="W52" s="299">
        <v>1.26</v>
      </c>
      <c r="X52" s="298"/>
      <c r="Y52" s="298"/>
      <c r="Z52" s="299">
        <v>4.0999999999999996</v>
      </c>
      <c r="AA52" s="299">
        <v>1.06</v>
      </c>
      <c r="AB52" s="298"/>
      <c r="AC52" s="298"/>
      <c r="AD52" s="298"/>
      <c r="AE52" s="298"/>
      <c r="AF52" s="298"/>
      <c r="AG52" s="431">
        <v>8.1</v>
      </c>
      <c r="AH52" s="298" t="s">
        <v>200</v>
      </c>
      <c r="AI52" s="299"/>
      <c r="AJ52" s="298" t="s">
        <v>200</v>
      </c>
      <c r="AK52" s="298" t="s">
        <v>200</v>
      </c>
      <c r="AL52" s="298" t="s">
        <v>201</v>
      </c>
      <c r="AM52" s="432">
        <v>54</v>
      </c>
      <c r="AN52" s="476">
        <v>8.6</v>
      </c>
      <c r="AO52" s="434">
        <v>17.600000000000001</v>
      </c>
      <c r="AP52" s="432">
        <v>11</v>
      </c>
      <c r="AQ52" s="432"/>
      <c r="AR52" s="444">
        <v>0</v>
      </c>
      <c r="AS52" s="436"/>
      <c r="AT52" s="437"/>
      <c r="AU52" s="437"/>
      <c r="AV52" s="486"/>
      <c r="AW52" s="386"/>
    </row>
    <row r="53" spans="1:49">
      <c r="A53" s="944">
        <v>45</v>
      </c>
      <c r="B53" s="472"/>
      <c r="C53" s="301"/>
      <c r="D53" s="502"/>
      <c r="E53" s="499"/>
      <c r="F53" s="500"/>
      <c r="G53" s="501"/>
      <c r="H53" s="301"/>
      <c r="I53" s="430">
        <v>8.8000000000000007</v>
      </c>
      <c r="J53" s="298"/>
      <c r="K53" s="298"/>
      <c r="L53" s="430">
        <v>36</v>
      </c>
      <c r="M53" s="299"/>
      <c r="N53" s="299"/>
      <c r="O53" s="299"/>
      <c r="P53" s="299"/>
      <c r="Q53" s="430"/>
      <c r="R53" s="298"/>
      <c r="S53" s="298"/>
      <c r="T53" s="443"/>
      <c r="U53" s="470">
        <v>80</v>
      </c>
      <c r="V53" s="470"/>
      <c r="W53" s="299"/>
      <c r="X53" s="298"/>
      <c r="Y53" s="298"/>
      <c r="Z53" s="299">
        <v>4</v>
      </c>
      <c r="AA53" s="299"/>
      <c r="AB53" s="298"/>
      <c r="AC53" s="298"/>
      <c r="AD53" s="298"/>
      <c r="AE53" s="298"/>
      <c r="AF53" s="298"/>
      <c r="AG53" s="431"/>
      <c r="AH53" s="298"/>
      <c r="AI53" s="299" t="s">
        <v>203</v>
      </c>
      <c r="AJ53" s="298"/>
      <c r="AK53" s="298"/>
      <c r="AL53" s="298"/>
      <c r="AM53" s="432">
        <v>55</v>
      </c>
      <c r="AN53" s="432">
        <v>8.6</v>
      </c>
      <c r="AO53" s="321"/>
      <c r="AP53" s="432"/>
      <c r="AQ53" s="432"/>
      <c r="AR53" s="503" t="s">
        <v>197</v>
      </c>
      <c r="AS53" s="436"/>
      <c r="AT53" s="437"/>
      <c r="AU53" s="437"/>
      <c r="AV53" s="486"/>
      <c r="AW53" s="386"/>
    </row>
    <row r="54" spans="1:49">
      <c r="A54" s="947">
        <v>50</v>
      </c>
      <c r="B54" s="387" t="s">
        <v>204</v>
      </c>
      <c r="C54" s="306"/>
      <c r="D54" s="504"/>
      <c r="E54" s="479"/>
      <c r="F54" s="480"/>
      <c r="G54" s="481"/>
      <c r="H54" s="306"/>
      <c r="I54" s="393">
        <v>8.8000000000000007</v>
      </c>
      <c r="J54" s="296"/>
      <c r="K54" s="296"/>
      <c r="L54" s="393">
        <v>39.700000000000003</v>
      </c>
      <c r="M54" s="230">
        <v>0.49</v>
      </c>
      <c r="N54" s="230">
        <v>1.77</v>
      </c>
      <c r="O54" s="230">
        <v>0.05</v>
      </c>
      <c r="P54" s="230"/>
      <c r="Q54" s="393"/>
      <c r="R54" s="296"/>
      <c r="S54" s="296"/>
      <c r="T54" s="450"/>
      <c r="U54" s="505">
        <v>84</v>
      </c>
      <c r="V54" s="505"/>
      <c r="W54" s="393">
        <v>16.399999999999999</v>
      </c>
      <c r="X54" s="296"/>
      <c r="Y54" s="296"/>
      <c r="Z54" s="230">
        <v>2.65</v>
      </c>
      <c r="AA54" s="230">
        <v>2.36</v>
      </c>
      <c r="AB54" s="296"/>
      <c r="AC54" s="296"/>
      <c r="AD54" s="296"/>
      <c r="AE54" s="296"/>
      <c r="AF54" s="296">
        <v>0.34</v>
      </c>
      <c r="AG54" s="394">
        <v>6.7</v>
      </c>
      <c r="AH54" s="296"/>
      <c r="AI54" s="230"/>
      <c r="AJ54" s="296"/>
      <c r="AK54" s="296"/>
      <c r="AL54" s="296"/>
      <c r="AM54" s="395"/>
      <c r="AN54" s="395"/>
      <c r="AO54" s="452">
        <v>13.9</v>
      </c>
      <c r="AP54" s="395"/>
      <c r="AQ54" s="395"/>
      <c r="AR54" s="397"/>
      <c r="AS54" s="398"/>
      <c r="AT54" s="399"/>
      <c r="AU54" s="399"/>
      <c r="AV54" s="491"/>
      <c r="AW54" s="386"/>
    </row>
    <row r="55" spans="1:49">
      <c r="A55" s="940">
        <v>52</v>
      </c>
      <c r="B55" s="373" t="s">
        <v>553</v>
      </c>
      <c r="C55" s="309">
        <v>14.6</v>
      </c>
      <c r="D55" s="506">
        <v>14.79</v>
      </c>
      <c r="E55" s="483"/>
      <c r="F55" s="507"/>
      <c r="G55" s="485"/>
      <c r="H55" s="231"/>
      <c r="I55" s="378">
        <v>8.14</v>
      </c>
      <c r="J55" s="295"/>
      <c r="K55" s="295"/>
      <c r="L55" s="378">
        <v>49.9</v>
      </c>
      <c r="M55" s="312" t="s">
        <v>652</v>
      </c>
      <c r="N55" s="312">
        <v>0.76</v>
      </c>
      <c r="O55" s="312">
        <v>0.32</v>
      </c>
      <c r="P55" s="312">
        <v>1.6E-2</v>
      </c>
      <c r="Q55" s="378"/>
      <c r="R55" s="295">
        <v>13.4</v>
      </c>
      <c r="S55" s="312">
        <v>9.0299999999999994</v>
      </c>
      <c r="T55" s="493"/>
      <c r="U55" s="508">
        <v>79</v>
      </c>
      <c r="V55" s="508"/>
      <c r="W55" s="312">
        <v>7.42</v>
      </c>
      <c r="X55" s="295"/>
      <c r="Y55" s="295"/>
      <c r="Z55" s="378">
        <v>12</v>
      </c>
      <c r="AA55" s="312">
        <v>6.33</v>
      </c>
      <c r="AB55" s="312">
        <v>1.24</v>
      </c>
      <c r="AC55" s="312">
        <v>1.84</v>
      </c>
      <c r="AD55" s="312"/>
      <c r="AE55" s="295"/>
      <c r="AF55" s="295"/>
      <c r="AG55" s="380">
        <v>6.87</v>
      </c>
      <c r="AH55" s="312">
        <v>0.23</v>
      </c>
      <c r="AI55" s="312" t="s">
        <v>200</v>
      </c>
      <c r="AJ55" s="295"/>
      <c r="AK55" s="295"/>
      <c r="AL55" s="295" t="s">
        <v>1072</v>
      </c>
      <c r="AM55" s="381">
        <v>56</v>
      </c>
      <c r="AN55" s="381">
        <v>8.9</v>
      </c>
      <c r="AO55" s="469"/>
      <c r="AP55" s="509"/>
      <c r="AQ55" s="381"/>
      <c r="AR55" s="384"/>
      <c r="AS55" s="385"/>
      <c r="AT55" s="382"/>
      <c r="AU55" s="382"/>
      <c r="AV55" s="495"/>
      <c r="AW55" s="386"/>
    </row>
    <row r="56" spans="1:49">
      <c r="A56" s="944">
        <v>53</v>
      </c>
      <c r="B56" s="472" t="s">
        <v>553</v>
      </c>
      <c r="C56" s="310">
        <v>14.79</v>
      </c>
      <c r="D56" s="510">
        <v>15.04</v>
      </c>
      <c r="E56" s="499"/>
      <c r="F56" s="511"/>
      <c r="G56" s="501"/>
      <c r="H56" s="301"/>
      <c r="I56" s="430">
        <v>7.96</v>
      </c>
      <c r="J56" s="298"/>
      <c r="K56" s="298"/>
      <c r="L56" s="430">
        <v>31.9</v>
      </c>
      <c r="M56" s="299" t="s">
        <v>652</v>
      </c>
      <c r="N56" s="299">
        <v>0.25</v>
      </c>
      <c r="O56" s="299">
        <v>0.28999999999999998</v>
      </c>
      <c r="P56" s="299">
        <v>8.0000000000000002E-3</v>
      </c>
      <c r="Q56" s="430"/>
      <c r="R56" s="298">
        <v>8.59</v>
      </c>
      <c r="S56" s="299">
        <v>9.1</v>
      </c>
      <c r="T56" s="443"/>
      <c r="U56" s="470">
        <v>48.3</v>
      </c>
      <c r="V56" s="470"/>
      <c r="W56" s="430">
        <v>10.4</v>
      </c>
      <c r="X56" s="298"/>
      <c r="Y56" s="298"/>
      <c r="Z56" s="299">
        <v>5.09</v>
      </c>
      <c r="AA56" s="299">
        <v>2.62</v>
      </c>
      <c r="AB56" s="299">
        <v>0.4</v>
      </c>
      <c r="AC56" s="299">
        <v>0.67</v>
      </c>
      <c r="AD56" s="299"/>
      <c r="AE56" s="298"/>
      <c r="AF56" s="298"/>
      <c r="AG56" s="431">
        <v>6.07</v>
      </c>
      <c r="AH56" s="299">
        <v>0.12</v>
      </c>
      <c r="AI56" s="299" t="s">
        <v>200</v>
      </c>
      <c r="AJ56" s="298"/>
      <c r="AK56" s="298"/>
      <c r="AL56" s="298" t="s">
        <v>1072</v>
      </c>
      <c r="AM56" s="432">
        <v>59</v>
      </c>
      <c r="AN56" s="432">
        <v>9.1</v>
      </c>
      <c r="AO56" s="434"/>
      <c r="AP56" s="512"/>
      <c r="AQ56" s="432"/>
      <c r="AR56" s="444"/>
      <c r="AS56" s="436"/>
      <c r="AT56" s="437"/>
      <c r="AU56" s="437"/>
      <c r="AV56" s="486"/>
      <c r="AW56" s="386"/>
    </row>
    <row r="57" spans="1:49">
      <c r="A57" s="947">
        <v>54</v>
      </c>
      <c r="B57" s="387" t="s">
        <v>553</v>
      </c>
      <c r="C57" s="311">
        <v>15.04</v>
      </c>
      <c r="D57" s="513">
        <v>15.3</v>
      </c>
      <c r="E57" s="514"/>
      <c r="F57" s="515"/>
      <c r="G57" s="516"/>
      <c r="H57" s="517"/>
      <c r="I57" s="518">
        <v>7.47</v>
      </c>
      <c r="J57" s="326"/>
      <c r="K57" s="326"/>
      <c r="L57" s="518">
        <v>62.9</v>
      </c>
      <c r="M57" s="313" t="s">
        <v>1073</v>
      </c>
      <c r="N57" s="313">
        <v>1.44</v>
      </c>
      <c r="O57" s="313">
        <v>0.57999999999999996</v>
      </c>
      <c r="P57" s="313">
        <v>2.1999999999999999E-2</v>
      </c>
      <c r="Q57" s="518"/>
      <c r="R57" s="326">
        <v>6.43</v>
      </c>
      <c r="S57" s="313">
        <v>6.35</v>
      </c>
      <c r="T57" s="519"/>
      <c r="U57" s="520">
        <v>30.6</v>
      </c>
      <c r="V57" s="520"/>
      <c r="W57" s="518">
        <v>97.5</v>
      </c>
      <c r="X57" s="326"/>
      <c r="Y57" s="326"/>
      <c r="Z57" s="313">
        <v>4.26</v>
      </c>
      <c r="AA57" s="313">
        <v>3.67</v>
      </c>
      <c r="AB57" s="313">
        <v>0.19</v>
      </c>
      <c r="AC57" s="313" t="s">
        <v>359</v>
      </c>
      <c r="AD57" s="313"/>
      <c r="AE57" s="326"/>
      <c r="AF57" s="326"/>
      <c r="AG57" s="521">
        <v>5.8</v>
      </c>
      <c r="AH57" s="313">
        <v>0.16</v>
      </c>
      <c r="AI57" s="313" t="s">
        <v>352</v>
      </c>
      <c r="AJ57" s="326"/>
      <c r="AK57" s="326"/>
      <c r="AL57" s="326" t="s">
        <v>1074</v>
      </c>
      <c r="AM57" s="522"/>
      <c r="AN57" s="522"/>
      <c r="AO57" s="523"/>
      <c r="AP57" s="524"/>
      <c r="AQ57" s="522"/>
      <c r="AR57" s="525"/>
      <c r="AS57" s="526"/>
      <c r="AT57" s="527"/>
      <c r="AU57" s="527"/>
      <c r="AV57" s="528"/>
      <c r="AW57" s="400"/>
    </row>
    <row r="58" spans="1:49">
      <c r="A58" s="975">
        <v>150</v>
      </c>
      <c r="B58" s="405" t="s">
        <v>1075</v>
      </c>
      <c r="C58" s="529">
        <v>157.44999999999999</v>
      </c>
      <c r="D58" s="530">
        <v>164.12</v>
      </c>
      <c r="E58" s="531">
        <v>-20.07</v>
      </c>
      <c r="F58" s="532">
        <v>-26.74</v>
      </c>
      <c r="G58" s="533" t="s">
        <v>1076</v>
      </c>
      <c r="H58" s="534">
        <v>27.1</v>
      </c>
      <c r="I58" s="535">
        <v>9.6999999999999993</v>
      </c>
      <c r="J58" s="318">
        <v>-42</v>
      </c>
      <c r="K58" s="318">
        <v>407</v>
      </c>
      <c r="L58" s="535">
        <v>72.5</v>
      </c>
      <c r="M58" s="536">
        <v>0.44</v>
      </c>
      <c r="N58" s="536">
        <v>2.08</v>
      </c>
      <c r="O58" s="536" t="s">
        <v>359</v>
      </c>
      <c r="P58" s="318" t="s">
        <v>358</v>
      </c>
      <c r="Q58" s="318">
        <v>12.2</v>
      </c>
      <c r="R58" s="536">
        <v>7.36</v>
      </c>
      <c r="S58" s="318">
        <v>4.82</v>
      </c>
      <c r="T58" s="537"/>
      <c r="U58" s="537"/>
      <c r="V58" s="538">
        <v>1.1000000000000001</v>
      </c>
      <c r="W58" s="536" t="s">
        <v>326</v>
      </c>
      <c r="X58" s="318"/>
      <c r="Y58" s="318" t="s">
        <v>203</v>
      </c>
      <c r="Z58" s="318">
        <v>14.8</v>
      </c>
      <c r="AA58" s="535">
        <v>53.3</v>
      </c>
      <c r="AB58" s="318" t="s">
        <v>359</v>
      </c>
      <c r="AC58" s="318" t="s">
        <v>358</v>
      </c>
      <c r="AD58" s="318" t="s">
        <v>327</v>
      </c>
      <c r="AE58" s="536" t="s">
        <v>359</v>
      </c>
      <c r="AF58" s="539"/>
      <c r="AG58" s="536">
        <v>7.02</v>
      </c>
      <c r="AH58" s="536" t="s">
        <v>203</v>
      </c>
      <c r="AI58" s="536" t="s">
        <v>205</v>
      </c>
      <c r="AJ58" s="318" t="s">
        <v>205</v>
      </c>
      <c r="AK58" s="318"/>
      <c r="AL58" s="539" t="s">
        <v>328</v>
      </c>
      <c r="AM58" s="540">
        <v>59.1</v>
      </c>
      <c r="AN58" s="540">
        <v>9</v>
      </c>
      <c r="AO58" s="1314">
        <v>-5.0010000000000003</v>
      </c>
      <c r="AP58" s="1314">
        <v>11</v>
      </c>
      <c r="AQ58" s="1315">
        <v>17728</v>
      </c>
      <c r="AR58" s="542" t="s">
        <v>330</v>
      </c>
      <c r="AS58" s="543"/>
      <c r="AT58" s="544"/>
      <c r="AU58" s="544"/>
      <c r="AV58" s="545"/>
      <c r="AW58" s="464"/>
    </row>
    <row r="59" spans="1:49">
      <c r="A59" s="975"/>
      <c r="B59" s="405" t="s">
        <v>541</v>
      </c>
      <c r="C59" s="1320">
        <v>71.45</v>
      </c>
      <c r="D59" s="1321">
        <v>76.77</v>
      </c>
      <c r="E59" s="555"/>
      <c r="F59" s="1246"/>
      <c r="G59" s="533" t="s">
        <v>637</v>
      </c>
      <c r="H59" s="534">
        <v>23.7</v>
      </c>
      <c r="I59" s="535">
        <v>9.4</v>
      </c>
      <c r="J59" s="318">
        <v>-88</v>
      </c>
      <c r="K59" s="297">
        <v>157</v>
      </c>
      <c r="L59" s="412">
        <v>49.83</v>
      </c>
      <c r="M59" s="420">
        <v>0.2</v>
      </c>
      <c r="N59" s="420">
        <v>1.44</v>
      </c>
      <c r="O59" s="420" t="s">
        <v>1401</v>
      </c>
      <c r="P59" s="297" t="s">
        <v>1402</v>
      </c>
      <c r="Q59" s="297"/>
      <c r="R59" s="412">
        <v>17.899999999999999</v>
      </c>
      <c r="S59" s="297">
        <v>1.5</v>
      </c>
      <c r="T59" s="414"/>
      <c r="U59" s="414"/>
      <c r="V59" s="458">
        <v>1.76</v>
      </c>
      <c r="W59" s="420">
        <v>4.9400000000000004</v>
      </c>
      <c r="X59" s="297"/>
      <c r="Y59" s="297" t="s">
        <v>1401</v>
      </c>
      <c r="Z59" s="297">
        <v>6.67</v>
      </c>
      <c r="AA59" s="420">
        <v>1.03</v>
      </c>
      <c r="AB59" s="297" t="s">
        <v>1401</v>
      </c>
      <c r="AC59" s="297" t="s">
        <v>1401</v>
      </c>
      <c r="AD59" s="297" t="s">
        <v>1401</v>
      </c>
      <c r="AE59" s="420" t="s">
        <v>1402</v>
      </c>
      <c r="AF59" s="459"/>
      <c r="AG59" s="412">
        <v>5.8</v>
      </c>
      <c r="AH59" s="420" t="s">
        <v>1401</v>
      </c>
      <c r="AI59" s="420" t="s">
        <v>1420</v>
      </c>
      <c r="AJ59" s="297" t="s">
        <v>1420</v>
      </c>
      <c r="AK59" s="297"/>
      <c r="AL59" s="459" t="s">
        <v>1421</v>
      </c>
      <c r="AM59" s="415">
        <v>-54.3</v>
      </c>
      <c r="AN59" s="415">
        <v>-8.6</v>
      </c>
      <c r="AO59" s="1312">
        <v>-18.899999999999999</v>
      </c>
      <c r="AP59" s="1312">
        <v>28.28</v>
      </c>
      <c r="AQ59" s="1313">
        <v>10145</v>
      </c>
      <c r="AR59" s="417" t="s">
        <v>644</v>
      </c>
      <c r="AS59" s="418"/>
      <c r="AT59" s="419"/>
      <c r="AU59" s="419"/>
      <c r="AV59" s="463"/>
      <c r="AW59" s="464"/>
    </row>
    <row r="60" spans="1:49" s="1293" customFormat="1">
      <c r="A60" s="1294"/>
      <c r="B60" s="1295" t="s">
        <v>1489</v>
      </c>
      <c r="C60" s="1296">
        <v>79</v>
      </c>
      <c r="D60" s="1297">
        <v>130.5</v>
      </c>
      <c r="E60" s="1298"/>
      <c r="F60" s="1299"/>
      <c r="G60" s="1300" t="s">
        <v>64</v>
      </c>
      <c r="H60" s="1298">
        <v>21.8</v>
      </c>
      <c r="I60" s="1301">
        <v>9.06</v>
      </c>
      <c r="J60" s="1302" t="s">
        <v>1490</v>
      </c>
      <c r="K60" s="413">
        <v>383</v>
      </c>
      <c r="L60" s="1303">
        <v>107</v>
      </c>
      <c r="M60" s="1304">
        <v>0.23</v>
      </c>
      <c r="N60" s="1304">
        <v>15</v>
      </c>
      <c r="O60" s="1304">
        <v>0.18</v>
      </c>
      <c r="P60" s="413" t="s">
        <v>1491</v>
      </c>
      <c r="Q60" s="413">
        <v>7.6</v>
      </c>
      <c r="R60" s="1303">
        <v>6</v>
      </c>
      <c r="S60" s="413">
        <v>1.6</v>
      </c>
      <c r="T60" s="413"/>
      <c r="U60" s="413"/>
      <c r="V60" s="1304">
        <v>0.68</v>
      </c>
      <c r="W60" s="1304">
        <v>0.81</v>
      </c>
      <c r="X60" s="413"/>
      <c r="Y60" s="413">
        <v>8.2000000000000003E-2</v>
      </c>
      <c r="Z60" s="413">
        <v>11</v>
      </c>
      <c r="AA60" s="1304">
        <v>155</v>
      </c>
      <c r="AB60" s="413" t="s">
        <v>1492</v>
      </c>
      <c r="AC60" s="413" t="s">
        <v>1491</v>
      </c>
      <c r="AD60" s="413">
        <v>0.28999999999999998</v>
      </c>
      <c r="AE60" s="1304" t="s">
        <v>1493</v>
      </c>
      <c r="AF60" s="1305"/>
      <c r="AG60" s="1303">
        <v>4.9000000000000004</v>
      </c>
      <c r="AH60" s="1304" t="s">
        <v>1494</v>
      </c>
      <c r="AI60" s="1304" t="s">
        <v>1494</v>
      </c>
      <c r="AJ60" s="413" t="s">
        <v>1495</v>
      </c>
      <c r="AK60" s="413"/>
      <c r="AL60" s="1305" t="s">
        <v>1494</v>
      </c>
      <c r="AM60" s="1305" t="s">
        <v>1494</v>
      </c>
      <c r="AN60" s="1305" t="s">
        <v>1494</v>
      </c>
      <c r="AO60" s="1305" t="s">
        <v>1494</v>
      </c>
      <c r="AP60" s="1305" t="s">
        <v>1494</v>
      </c>
      <c r="AQ60" s="1305" t="s">
        <v>1494</v>
      </c>
      <c r="AR60" s="1305" t="s">
        <v>1494</v>
      </c>
      <c r="AS60" s="1306"/>
      <c r="AT60" s="1307"/>
      <c r="AU60" s="1307"/>
      <c r="AV60" s="1308" t="s">
        <v>1494</v>
      </c>
      <c r="AW60" s="1309" t="s">
        <v>1496</v>
      </c>
    </row>
    <row r="61" spans="1:49" s="1293" customFormat="1">
      <c r="A61" s="1294"/>
      <c r="B61" s="1295" t="s">
        <v>1489</v>
      </c>
      <c r="C61" s="1296">
        <v>132</v>
      </c>
      <c r="D61" s="1297">
        <v>154</v>
      </c>
      <c r="E61" s="1298"/>
      <c r="F61" s="1299"/>
      <c r="G61" s="1300" t="s">
        <v>1497</v>
      </c>
      <c r="H61" s="1298">
        <v>21.3</v>
      </c>
      <c r="I61" s="1301">
        <v>8.7799999999999994</v>
      </c>
      <c r="J61" s="1302" t="s">
        <v>1490</v>
      </c>
      <c r="K61" s="413">
        <v>553</v>
      </c>
      <c r="L61" s="1303">
        <v>130</v>
      </c>
      <c r="M61" s="1304">
        <v>1.9</v>
      </c>
      <c r="N61" s="1304">
        <v>27</v>
      </c>
      <c r="O61" s="1304">
        <v>0.11</v>
      </c>
      <c r="P61" s="413" t="s">
        <v>1491</v>
      </c>
      <c r="Q61" s="413">
        <v>4.8</v>
      </c>
      <c r="R61" s="1303">
        <v>4</v>
      </c>
      <c r="S61" s="413">
        <v>0.73</v>
      </c>
      <c r="T61" s="413"/>
      <c r="U61" s="413"/>
      <c r="V61" s="1304">
        <v>0.45</v>
      </c>
      <c r="W61" s="1304" t="s">
        <v>1498</v>
      </c>
      <c r="X61" s="413"/>
      <c r="Y61" s="413">
        <v>4.2000000000000003E-2</v>
      </c>
      <c r="Z61" s="413">
        <v>8.3000000000000007</v>
      </c>
      <c r="AA61" s="1304">
        <v>223</v>
      </c>
      <c r="AB61" s="413" t="s">
        <v>1492</v>
      </c>
      <c r="AC61" s="413" t="s">
        <v>1491</v>
      </c>
      <c r="AD61" s="413">
        <v>0.42</v>
      </c>
      <c r="AE61" s="1304" t="s">
        <v>1493</v>
      </c>
      <c r="AF61" s="1305"/>
      <c r="AG61" s="1303">
        <v>5.7</v>
      </c>
      <c r="AH61" s="1304" t="s">
        <v>1494</v>
      </c>
      <c r="AI61" s="1304" t="s">
        <v>1494</v>
      </c>
      <c r="AJ61" s="413" t="s">
        <v>1495</v>
      </c>
      <c r="AK61" s="413"/>
      <c r="AL61" s="1305" t="s">
        <v>1494</v>
      </c>
      <c r="AM61" s="1305" t="s">
        <v>1494</v>
      </c>
      <c r="AN61" s="1305" t="s">
        <v>1494</v>
      </c>
      <c r="AO61" s="1305" t="s">
        <v>1494</v>
      </c>
      <c r="AP61" s="1305" t="s">
        <v>1494</v>
      </c>
      <c r="AQ61" s="1305" t="s">
        <v>1494</v>
      </c>
      <c r="AR61" s="1305" t="s">
        <v>1494</v>
      </c>
      <c r="AS61" s="1306"/>
      <c r="AT61" s="1307"/>
      <c r="AU61" s="1307"/>
      <c r="AV61" s="1308" t="s">
        <v>1494</v>
      </c>
      <c r="AW61" s="1309" t="s">
        <v>1496</v>
      </c>
    </row>
    <row r="62" spans="1:49" s="404" customFormat="1">
      <c r="A62" s="365" t="s">
        <v>645</v>
      </c>
      <c r="B62" s="1222"/>
      <c r="C62" s="1241"/>
      <c r="D62" s="1242"/>
      <c r="E62" s="1243"/>
      <c r="F62" s="1242"/>
      <c r="G62" s="1244"/>
      <c r="H62" s="1245"/>
      <c r="I62" s="1243"/>
      <c r="J62" s="1245"/>
      <c r="K62" s="222"/>
      <c r="L62" s="401"/>
      <c r="M62" s="402"/>
      <c r="N62" s="402"/>
      <c r="O62" s="40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11"/>
      <c r="AN62" s="211"/>
      <c r="AO62" s="212"/>
      <c r="AP62" s="216"/>
      <c r="AQ62" s="216"/>
      <c r="AR62" s="370"/>
      <c r="AS62" s="215"/>
      <c r="AT62" s="216"/>
      <c r="AU62" s="216"/>
      <c r="AV62" s="216"/>
      <c r="AW62" s="403"/>
    </row>
    <row r="63" spans="1:49">
      <c r="A63" s="405">
        <v>34</v>
      </c>
      <c r="B63" s="405" t="s">
        <v>190</v>
      </c>
      <c r="C63" s="314">
        <v>166.3</v>
      </c>
      <c r="D63" s="546"/>
      <c r="E63" s="457">
        <v>120.1</v>
      </c>
      <c r="F63" s="547"/>
      <c r="G63" s="456"/>
      <c r="H63" s="457">
        <v>18.899999999999999</v>
      </c>
      <c r="I63" s="412">
        <v>7.9</v>
      </c>
      <c r="J63" s="297"/>
      <c r="K63" s="297">
        <v>145</v>
      </c>
      <c r="L63" s="412">
        <v>36.299999999999997</v>
      </c>
      <c r="M63" s="420">
        <v>0.9</v>
      </c>
      <c r="N63" s="420">
        <v>7</v>
      </c>
      <c r="O63" s="420">
        <v>0.31</v>
      </c>
      <c r="P63" s="297">
        <v>0.02</v>
      </c>
      <c r="Q63" s="297"/>
      <c r="R63" s="458">
        <v>23.41</v>
      </c>
      <c r="S63" s="297"/>
      <c r="T63" s="414"/>
      <c r="U63" s="414">
        <v>119</v>
      </c>
      <c r="V63" s="414"/>
      <c r="W63" s="297">
        <v>14.7</v>
      </c>
      <c r="X63" s="297"/>
      <c r="Y63" s="297"/>
      <c r="Z63" s="297">
        <v>1.55</v>
      </c>
      <c r="AA63" s="297">
        <v>2.5</v>
      </c>
      <c r="AB63" s="297" t="s">
        <v>200</v>
      </c>
      <c r="AC63" s="297" t="s">
        <v>200</v>
      </c>
      <c r="AD63" s="297"/>
      <c r="AE63" s="297"/>
      <c r="AF63" s="297">
        <v>0.16</v>
      </c>
      <c r="AG63" s="460">
        <v>9.6300000000000008</v>
      </c>
      <c r="AH63" s="297" t="s">
        <v>200</v>
      </c>
      <c r="AI63" s="297" t="s">
        <v>200</v>
      </c>
      <c r="AJ63" s="297" t="s">
        <v>200</v>
      </c>
      <c r="AK63" s="297" t="s">
        <v>200</v>
      </c>
      <c r="AL63" s="297" t="s">
        <v>201</v>
      </c>
      <c r="AM63" s="415">
        <v>52</v>
      </c>
      <c r="AN63" s="548">
        <v>8.1999999999999993</v>
      </c>
      <c r="AO63" s="549" t="s">
        <v>886</v>
      </c>
      <c r="AP63" s="415"/>
      <c r="AQ63" s="415"/>
      <c r="AR63" s="417">
        <v>1</v>
      </c>
      <c r="AS63" s="418"/>
      <c r="AT63" s="419"/>
      <c r="AU63" s="419"/>
      <c r="AV63" s="463"/>
      <c r="AW63" s="400"/>
    </row>
    <row r="64" spans="1:49">
      <c r="A64" s="550">
        <v>35</v>
      </c>
      <c r="B64" s="550" t="s">
        <v>199</v>
      </c>
      <c r="C64" s="315">
        <v>177.5</v>
      </c>
      <c r="D64" s="551"/>
      <c r="E64" s="552">
        <v>135.30000000000001</v>
      </c>
      <c r="F64" s="553"/>
      <c r="G64" s="554"/>
      <c r="H64" s="555">
        <v>19.399999999999999</v>
      </c>
      <c r="I64" s="535">
        <v>7.8</v>
      </c>
      <c r="J64" s="318"/>
      <c r="K64" s="318">
        <v>319</v>
      </c>
      <c r="L64" s="535">
        <v>46</v>
      </c>
      <c r="M64" s="536">
        <v>1.25</v>
      </c>
      <c r="N64" s="536">
        <v>15.1</v>
      </c>
      <c r="O64" s="536">
        <v>0.41</v>
      </c>
      <c r="P64" s="318">
        <v>0.05</v>
      </c>
      <c r="Q64" s="318"/>
      <c r="R64" s="538">
        <v>14.75</v>
      </c>
      <c r="S64" s="318"/>
      <c r="T64" s="537"/>
      <c r="U64" s="537">
        <v>75</v>
      </c>
      <c r="V64" s="537"/>
      <c r="W64" s="318">
        <v>82</v>
      </c>
      <c r="X64" s="318"/>
      <c r="Y64" s="318"/>
      <c r="Z64" s="318">
        <v>1.4</v>
      </c>
      <c r="AA64" s="318">
        <v>12.1</v>
      </c>
      <c r="AB64" s="318">
        <v>0.04</v>
      </c>
      <c r="AC64" s="318" t="s">
        <v>200</v>
      </c>
      <c r="AD64" s="318"/>
      <c r="AE64" s="318"/>
      <c r="AF64" s="537" t="s">
        <v>200</v>
      </c>
      <c r="AG64" s="556">
        <v>5.6</v>
      </c>
      <c r="AH64" s="318" t="s">
        <v>200</v>
      </c>
      <c r="AI64" s="318" t="s">
        <v>200</v>
      </c>
      <c r="AJ64" s="318" t="s">
        <v>200</v>
      </c>
      <c r="AK64" s="318" t="s">
        <v>200</v>
      </c>
      <c r="AL64" s="318">
        <v>0.1</v>
      </c>
      <c r="AM64" s="540">
        <v>55.7</v>
      </c>
      <c r="AN64" s="557">
        <v>8.5</v>
      </c>
      <c r="AO64" s="558">
        <v>14.1</v>
      </c>
      <c r="AP64" s="540">
        <v>9.6</v>
      </c>
      <c r="AQ64" s="540"/>
      <c r="AR64" s="542">
        <v>2</v>
      </c>
      <c r="AS64" s="543"/>
      <c r="AT64" s="544"/>
      <c r="AU64" s="544"/>
      <c r="AV64" s="545"/>
      <c r="AW64" s="464"/>
    </row>
    <row r="65" spans="1:49">
      <c r="A65" s="373">
        <v>105</v>
      </c>
      <c r="B65" s="373" t="s">
        <v>226</v>
      </c>
      <c r="C65" s="316">
        <v>160</v>
      </c>
      <c r="D65" s="559"/>
      <c r="E65" s="560">
        <v>115.8</v>
      </c>
      <c r="F65" s="561"/>
      <c r="G65" s="562"/>
      <c r="H65" s="316">
        <v>10.9</v>
      </c>
      <c r="I65" s="563">
        <v>7.85</v>
      </c>
      <c r="J65" s="325"/>
      <c r="K65" s="325"/>
      <c r="L65" s="563">
        <v>23.6</v>
      </c>
      <c r="M65" s="319">
        <v>1.19</v>
      </c>
      <c r="N65" s="319">
        <v>16.399999999999999</v>
      </c>
      <c r="O65" s="319">
        <v>0.49</v>
      </c>
      <c r="P65" s="325"/>
      <c r="Q65" s="325"/>
      <c r="R65" s="325">
        <v>20.399999999999999</v>
      </c>
      <c r="S65" s="325"/>
      <c r="T65" s="320"/>
      <c r="U65" s="320"/>
      <c r="V65" s="564">
        <v>1.74</v>
      </c>
      <c r="W65" s="325">
        <v>4.2300000000000004</v>
      </c>
      <c r="X65" s="325"/>
      <c r="Y65" s="325"/>
      <c r="Z65" s="325">
        <v>2.8</v>
      </c>
      <c r="AA65" s="319">
        <v>1.48</v>
      </c>
      <c r="AB65" s="325"/>
      <c r="AC65" s="319">
        <v>0.05</v>
      </c>
      <c r="AD65" s="319"/>
      <c r="AE65" s="319">
        <v>0.05</v>
      </c>
      <c r="AF65" s="325"/>
      <c r="AG65" s="565"/>
      <c r="AH65" s="325"/>
      <c r="AI65" s="325"/>
      <c r="AJ65" s="325"/>
      <c r="AK65" s="325"/>
      <c r="AL65" s="325"/>
      <c r="AM65" s="566">
        <v>53.7</v>
      </c>
      <c r="AN65" s="567">
        <v>8.6</v>
      </c>
      <c r="AO65" s="568">
        <v>17.8</v>
      </c>
      <c r="AP65" s="567">
        <v>28.7</v>
      </c>
      <c r="AQ65" s="566"/>
      <c r="AR65" s="569">
        <v>1</v>
      </c>
      <c r="AS65" s="570"/>
      <c r="AT65" s="571"/>
      <c r="AU65" s="571"/>
      <c r="AV65" s="572"/>
      <c r="AW65" s="573"/>
    </row>
    <row r="66" spans="1:49">
      <c r="A66" s="574"/>
      <c r="B66" s="387" t="s">
        <v>226</v>
      </c>
      <c r="C66" s="306"/>
      <c r="D66" s="575"/>
      <c r="E66" s="390"/>
      <c r="F66" s="448"/>
      <c r="G66" s="392"/>
      <c r="H66" s="306"/>
      <c r="I66" s="393"/>
      <c r="J66" s="296"/>
      <c r="K66" s="296"/>
      <c r="L66" s="393"/>
      <c r="M66" s="230"/>
      <c r="N66" s="230"/>
      <c r="O66" s="230"/>
      <c r="P66" s="296"/>
      <c r="Q66" s="296"/>
      <c r="R66" s="296"/>
      <c r="S66" s="296"/>
      <c r="T66" s="323"/>
      <c r="U66" s="323"/>
      <c r="V66" s="449"/>
      <c r="W66" s="296"/>
      <c r="X66" s="296"/>
      <c r="Y66" s="296"/>
      <c r="Z66" s="296"/>
      <c r="AA66" s="230"/>
      <c r="AB66" s="296"/>
      <c r="AC66" s="230"/>
      <c r="AD66" s="230"/>
      <c r="AE66" s="230"/>
      <c r="AF66" s="296"/>
      <c r="AG66" s="394"/>
      <c r="AH66" s="296"/>
      <c r="AI66" s="296"/>
      <c r="AJ66" s="296"/>
      <c r="AK66" s="296"/>
      <c r="AL66" s="296"/>
      <c r="AM66" s="576">
        <v>55.1</v>
      </c>
      <c r="AN66" s="576">
        <v>8.6999999999999993</v>
      </c>
      <c r="AO66" s="577">
        <v>17.8</v>
      </c>
      <c r="AP66" s="576">
        <v>17.899999999999999</v>
      </c>
      <c r="AQ66" s="578"/>
      <c r="AR66" s="579">
        <v>1</v>
      </c>
      <c r="AS66" s="580"/>
      <c r="AT66" s="581"/>
      <c r="AU66" s="581"/>
      <c r="AV66" s="582"/>
      <c r="AW66" s="400"/>
    </row>
    <row r="67" spans="1:49" s="59" customFormat="1">
      <c r="A67" s="583">
        <v>51</v>
      </c>
      <c r="B67" s="584" t="s">
        <v>646</v>
      </c>
      <c r="C67" s="307">
        <v>0</v>
      </c>
      <c r="D67" s="376">
        <v>0</v>
      </c>
      <c r="E67" s="585">
        <v>356.4</v>
      </c>
      <c r="F67" s="586">
        <v>356.4</v>
      </c>
      <c r="G67" s="562"/>
      <c r="H67" s="560">
        <v>18</v>
      </c>
      <c r="I67" s="587">
        <v>6.2</v>
      </c>
      <c r="J67" s="320"/>
      <c r="K67" s="320"/>
      <c r="L67" s="587">
        <v>12.3</v>
      </c>
      <c r="M67" s="564">
        <v>10.1</v>
      </c>
      <c r="N67" s="564">
        <v>1.37</v>
      </c>
      <c r="O67" s="564">
        <v>0.2</v>
      </c>
      <c r="P67" s="564">
        <v>0.01</v>
      </c>
      <c r="Q67" s="320"/>
      <c r="R67" s="320">
        <v>7.14</v>
      </c>
      <c r="S67" s="320"/>
      <c r="T67" s="320"/>
      <c r="U67" s="320"/>
      <c r="V67" s="320"/>
      <c r="W67" s="320">
        <v>2.9</v>
      </c>
      <c r="X67" s="320"/>
      <c r="Y67" s="320"/>
      <c r="Z67" s="564">
        <v>0.6</v>
      </c>
      <c r="AA67" s="564">
        <v>1.4</v>
      </c>
      <c r="AB67" s="320"/>
      <c r="AC67" s="320"/>
      <c r="AD67" s="320"/>
      <c r="AE67" s="320"/>
      <c r="AF67" s="320"/>
      <c r="AG67" s="588">
        <v>1.55</v>
      </c>
      <c r="AH67" s="320" t="s">
        <v>200</v>
      </c>
      <c r="AI67" s="564">
        <v>0.06</v>
      </c>
      <c r="AJ67" s="320"/>
      <c r="AK67" s="320"/>
      <c r="AL67" s="564">
        <v>0.6</v>
      </c>
      <c r="AM67" s="589">
        <v>51.7</v>
      </c>
      <c r="AN67" s="589">
        <v>8.1</v>
      </c>
      <c r="AO67" s="590">
        <v>21.2</v>
      </c>
      <c r="AP67" s="589"/>
      <c r="AQ67" s="589"/>
      <c r="AR67" s="569"/>
      <c r="AS67" s="570"/>
      <c r="AT67" s="590"/>
      <c r="AU67" s="590"/>
      <c r="AV67" s="572"/>
      <c r="AW67" s="591"/>
    </row>
    <row r="68" spans="1:49" s="59" customFormat="1">
      <c r="A68" s="592"/>
      <c r="B68" s="593" t="s">
        <v>646</v>
      </c>
      <c r="C68" s="308">
        <v>19.100000000000001</v>
      </c>
      <c r="D68" s="594">
        <v>25.4</v>
      </c>
      <c r="E68" s="595">
        <f>E67-C68</f>
        <v>337.29999999999995</v>
      </c>
      <c r="F68" s="594">
        <f>F67-D68</f>
        <v>331</v>
      </c>
      <c r="G68" s="446"/>
      <c r="H68" s="308"/>
      <c r="I68" s="470"/>
      <c r="J68" s="321"/>
      <c r="K68" s="321"/>
      <c r="L68" s="470"/>
      <c r="M68" s="322"/>
      <c r="N68" s="322"/>
      <c r="O68" s="322"/>
      <c r="P68" s="322"/>
      <c r="Q68" s="321"/>
      <c r="R68" s="321"/>
      <c r="S68" s="321"/>
      <c r="T68" s="321"/>
      <c r="U68" s="321"/>
      <c r="V68" s="321"/>
      <c r="W68" s="321"/>
      <c r="X68" s="321"/>
      <c r="Y68" s="321"/>
      <c r="Z68" s="322"/>
      <c r="AA68" s="322"/>
      <c r="AB68" s="321"/>
      <c r="AC68" s="321"/>
      <c r="AD68" s="321"/>
      <c r="AE68" s="321"/>
      <c r="AF68" s="321"/>
      <c r="AG68" s="596"/>
      <c r="AH68" s="321"/>
      <c r="AI68" s="322"/>
      <c r="AJ68" s="321"/>
      <c r="AK68" s="321"/>
      <c r="AL68" s="322"/>
      <c r="AM68" s="476"/>
      <c r="AN68" s="476"/>
      <c r="AO68" s="597">
        <v>19.100000000000001</v>
      </c>
      <c r="AP68" s="473">
        <v>87</v>
      </c>
      <c r="AQ68" s="476"/>
      <c r="AR68" s="444"/>
      <c r="AS68" s="436"/>
      <c r="AT68" s="436"/>
      <c r="AU68" s="436"/>
      <c r="AV68" s="598">
        <v>22.7</v>
      </c>
      <c r="AW68" s="599"/>
    </row>
    <row r="69" spans="1:49" s="59" customFormat="1">
      <c r="A69" s="592"/>
      <c r="B69" s="593" t="s">
        <v>1366</v>
      </c>
      <c r="C69" s="308">
        <v>129.80000000000001</v>
      </c>
      <c r="D69" s="594">
        <v>138.9</v>
      </c>
      <c r="E69" s="308">
        <f>E67-C69</f>
        <v>226.59999999999997</v>
      </c>
      <c r="F69" s="594">
        <f>F67-D69</f>
        <v>217.49999999999997</v>
      </c>
      <c r="G69" s="446"/>
      <c r="H69" s="308"/>
      <c r="I69" s="470"/>
      <c r="J69" s="321"/>
      <c r="K69" s="321"/>
      <c r="L69" s="470"/>
      <c r="M69" s="322"/>
      <c r="N69" s="322"/>
      <c r="O69" s="322"/>
      <c r="P69" s="322"/>
      <c r="Q69" s="321"/>
      <c r="R69" s="321"/>
      <c r="S69" s="321"/>
      <c r="T69" s="321"/>
      <c r="U69" s="321"/>
      <c r="V69" s="321"/>
      <c r="W69" s="321"/>
      <c r="X69" s="321"/>
      <c r="Y69" s="321"/>
      <c r="Z69" s="322"/>
      <c r="AA69" s="322"/>
      <c r="AB69" s="321"/>
      <c r="AC69" s="321"/>
      <c r="AD69" s="321"/>
      <c r="AE69" s="321"/>
      <c r="AF69" s="321"/>
      <c r="AG69" s="596"/>
      <c r="AH69" s="321"/>
      <c r="AI69" s="322"/>
      <c r="AJ69" s="321"/>
      <c r="AK69" s="321"/>
      <c r="AL69" s="322"/>
      <c r="AM69" s="476">
        <v>54.3</v>
      </c>
      <c r="AN69" s="476">
        <v>8.1999999999999993</v>
      </c>
      <c r="AO69" s="503"/>
      <c r="AP69" s="476"/>
      <c r="AQ69" s="476"/>
      <c r="AR69" s="476">
        <v>2.9</v>
      </c>
      <c r="AS69" s="436"/>
      <c r="AT69" s="503"/>
      <c r="AU69" s="503"/>
      <c r="AV69" s="600">
        <v>5.0999999999999996</v>
      </c>
      <c r="AW69" s="599"/>
    </row>
    <row r="70" spans="1:49" s="59" customFormat="1">
      <c r="A70" s="601"/>
      <c r="B70" s="593" t="s">
        <v>646</v>
      </c>
      <c r="C70" s="308">
        <v>206.8</v>
      </c>
      <c r="D70" s="594">
        <v>218.9</v>
      </c>
      <c r="E70" s="308">
        <f>E67-C70</f>
        <v>149.59999999999997</v>
      </c>
      <c r="F70" s="594">
        <f>F67-D70</f>
        <v>137.49999999999997</v>
      </c>
      <c r="G70" s="446"/>
      <c r="H70" s="308">
        <v>15</v>
      </c>
      <c r="I70" s="470">
        <v>9.6999999999999993</v>
      </c>
      <c r="J70" s="321"/>
      <c r="K70" s="321">
        <v>131</v>
      </c>
      <c r="L70" s="470">
        <v>8.1999999999999993</v>
      </c>
      <c r="M70" s="322">
        <v>3.45</v>
      </c>
      <c r="N70" s="470">
        <v>16</v>
      </c>
      <c r="O70" s="322">
        <v>0.14000000000000001</v>
      </c>
      <c r="P70" s="322">
        <v>0.12</v>
      </c>
      <c r="Q70" s="321"/>
      <c r="R70" s="321">
        <v>12</v>
      </c>
      <c r="S70" s="322">
        <v>1.99</v>
      </c>
      <c r="T70" s="470">
        <v>72.900000000000006</v>
      </c>
      <c r="U70" s="321">
        <v>1</v>
      </c>
      <c r="V70" s="321"/>
      <c r="W70" s="322">
        <v>2.27</v>
      </c>
      <c r="X70" s="321"/>
      <c r="Y70" s="321"/>
      <c r="Z70" s="322">
        <v>1.99</v>
      </c>
      <c r="AA70" s="322">
        <v>2.2999999999999998</v>
      </c>
      <c r="AB70" s="321" t="s">
        <v>200</v>
      </c>
      <c r="AC70" s="321" t="s">
        <v>200</v>
      </c>
      <c r="AD70" s="321"/>
      <c r="AE70" s="321"/>
      <c r="AF70" s="321" t="s">
        <v>200</v>
      </c>
      <c r="AG70" s="596">
        <v>8.23</v>
      </c>
      <c r="AH70" s="321" t="s">
        <v>203</v>
      </c>
      <c r="AI70" s="321" t="s">
        <v>200</v>
      </c>
      <c r="AJ70" s="321" t="s">
        <v>205</v>
      </c>
      <c r="AK70" s="321" t="s">
        <v>205</v>
      </c>
      <c r="AL70" s="321" t="s">
        <v>201</v>
      </c>
      <c r="AM70" s="476">
        <v>53.7</v>
      </c>
      <c r="AN70" s="476">
        <v>8.1999999999999993</v>
      </c>
      <c r="AO70" s="434"/>
      <c r="AP70" s="476">
        <v>99</v>
      </c>
      <c r="AQ70" s="476"/>
      <c r="AR70" s="476">
        <v>2.9</v>
      </c>
      <c r="AS70" s="436"/>
      <c r="AT70" s="503"/>
      <c r="AU70" s="503"/>
      <c r="AV70" s="600">
        <v>12.4</v>
      </c>
      <c r="AW70" s="599"/>
    </row>
    <row r="71" spans="1:49" s="59" customFormat="1">
      <c r="A71" s="601"/>
      <c r="B71" s="593" t="s">
        <v>646</v>
      </c>
      <c r="C71" s="308">
        <v>325.2</v>
      </c>
      <c r="D71" s="594">
        <v>332.1</v>
      </c>
      <c r="E71" s="308">
        <f>E67-C71</f>
        <v>31.199999999999989</v>
      </c>
      <c r="F71" s="594">
        <f>F67-D71</f>
        <v>24.299999999999955</v>
      </c>
      <c r="G71" s="446"/>
      <c r="H71" s="308">
        <v>15</v>
      </c>
      <c r="I71" s="470">
        <v>8.9</v>
      </c>
      <c r="J71" s="321"/>
      <c r="K71" s="602">
        <v>125.2</v>
      </c>
      <c r="L71" s="470">
        <v>11.6</v>
      </c>
      <c r="M71" s="322">
        <v>0.93</v>
      </c>
      <c r="N71" s="322">
        <v>12.2</v>
      </c>
      <c r="O71" s="322">
        <v>0.12</v>
      </c>
      <c r="P71" s="321">
        <v>0.12</v>
      </c>
      <c r="Q71" s="321"/>
      <c r="R71" s="321">
        <v>9.23</v>
      </c>
      <c r="S71" s="322">
        <v>2.61</v>
      </c>
      <c r="T71" s="470">
        <v>55.8</v>
      </c>
      <c r="U71" s="321">
        <v>1</v>
      </c>
      <c r="V71" s="321"/>
      <c r="W71" s="321">
        <v>6.66</v>
      </c>
      <c r="X71" s="321"/>
      <c r="Y71" s="321"/>
      <c r="Z71" s="321">
        <v>4.09</v>
      </c>
      <c r="AA71" s="321">
        <v>3.69</v>
      </c>
      <c r="AB71" s="321" t="s">
        <v>200</v>
      </c>
      <c r="AC71" s="321" t="s">
        <v>200</v>
      </c>
      <c r="AD71" s="321"/>
      <c r="AE71" s="321"/>
      <c r="AF71" s="321">
        <v>0.04</v>
      </c>
      <c r="AG71" s="596">
        <v>13.8</v>
      </c>
      <c r="AH71" s="321" t="s">
        <v>201</v>
      </c>
      <c r="AI71" s="321"/>
      <c r="AJ71" s="321"/>
      <c r="AK71" s="321"/>
      <c r="AL71" s="321" t="s">
        <v>201</v>
      </c>
      <c r="AM71" s="476">
        <v>53.6</v>
      </c>
      <c r="AN71" s="476">
        <v>8.3000000000000007</v>
      </c>
      <c r="AO71" s="503">
        <v>17.3</v>
      </c>
      <c r="AP71" s="476">
        <v>65.8</v>
      </c>
      <c r="AQ71" s="603"/>
      <c r="AR71" s="476">
        <v>2.5</v>
      </c>
      <c r="AS71" s="436"/>
      <c r="AT71" s="503"/>
      <c r="AU71" s="435"/>
      <c r="AV71" s="600">
        <v>16.899999999999999</v>
      </c>
      <c r="AW71" s="599"/>
    </row>
    <row r="72" spans="1:49" s="59" customFormat="1">
      <c r="A72" s="601"/>
      <c r="B72" s="593" t="s">
        <v>1366</v>
      </c>
      <c r="C72" s="308">
        <v>458.5</v>
      </c>
      <c r="D72" s="594">
        <v>466.7</v>
      </c>
      <c r="E72" s="308">
        <f>E67-C72</f>
        <v>-102.10000000000002</v>
      </c>
      <c r="F72" s="594">
        <f>F67-D72</f>
        <v>-110.30000000000001</v>
      </c>
      <c r="G72" s="446"/>
      <c r="H72" s="308"/>
      <c r="I72" s="470"/>
      <c r="J72" s="321"/>
      <c r="K72" s="321"/>
      <c r="L72" s="470"/>
      <c r="M72" s="322"/>
      <c r="N72" s="322"/>
      <c r="O72" s="322"/>
      <c r="P72" s="322"/>
      <c r="Q72" s="321"/>
      <c r="R72" s="321"/>
      <c r="S72" s="321"/>
      <c r="T72" s="321"/>
      <c r="U72" s="321"/>
      <c r="V72" s="321"/>
      <c r="W72" s="321"/>
      <c r="X72" s="321"/>
      <c r="Y72" s="321"/>
      <c r="Z72" s="322"/>
      <c r="AA72" s="322"/>
      <c r="AB72" s="321"/>
      <c r="AC72" s="321"/>
      <c r="AD72" s="321"/>
      <c r="AE72" s="321"/>
      <c r="AF72" s="321"/>
      <c r="AG72" s="596"/>
      <c r="AH72" s="321"/>
      <c r="AI72" s="322"/>
      <c r="AJ72" s="321"/>
      <c r="AK72" s="321"/>
      <c r="AL72" s="322"/>
      <c r="AM72" s="476"/>
      <c r="AN72" s="476">
        <v>8.6999999999999993</v>
      </c>
      <c r="AO72" s="503">
        <v>16.100000000000001</v>
      </c>
      <c r="AP72" s="476"/>
      <c r="AQ72" s="476"/>
      <c r="AR72" s="436"/>
      <c r="AS72" s="436"/>
      <c r="AT72" s="503"/>
      <c r="AU72" s="444"/>
      <c r="AV72" s="600"/>
      <c r="AW72" s="599"/>
    </row>
    <row r="73" spans="1:49" s="59" customFormat="1">
      <c r="A73" s="601"/>
      <c r="B73" s="593" t="s">
        <v>646</v>
      </c>
      <c r="C73" s="308">
        <v>486.5</v>
      </c>
      <c r="D73" s="594">
        <v>498.4</v>
      </c>
      <c r="E73" s="308">
        <f>E67-C73</f>
        <v>-130.10000000000002</v>
      </c>
      <c r="F73" s="594">
        <f>F67-D73</f>
        <v>-142</v>
      </c>
      <c r="G73" s="446"/>
      <c r="H73" s="308">
        <v>22.4</v>
      </c>
      <c r="I73" s="470">
        <v>9.6999999999999993</v>
      </c>
      <c r="J73" s="321"/>
      <c r="K73" s="321"/>
      <c r="L73" s="470">
        <v>19.5</v>
      </c>
      <c r="M73" s="322">
        <v>1.6</v>
      </c>
      <c r="N73" s="322">
        <v>9.6</v>
      </c>
      <c r="O73" s="322">
        <v>0.03</v>
      </c>
      <c r="P73" s="321">
        <v>0.1</v>
      </c>
      <c r="Q73" s="321"/>
      <c r="R73" s="321">
        <v>7.9</v>
      </c>
      <c r="S73" s="321">
        <v>7.9</v>
      </c>
      <c r="T73" s="470">
        <v>75.8</v>
      </c>
      <c r="U73" s="321">
        <v>1</v>
      </c>
      <c r="V73" s="321"/>
      <c r="W73" s="321">
        <v>12.7</v>
      </c>
      <c r="X73" s="321"/>
      <c r="Y73" s="321"/>
      <c r="Z73" s="321">
        <v>3.45</v>
      </c>
      <c r="AA73" s="321">
        <v>4.16</v>
      </c>
      <c r="AB73" s="321" t="s">
        <v>200</v>
      </c>
      <c r="AC73" s="321" t="s">
        <v>200</v>
      </c>
      <c r="AD73" s="321"/>
      <c r="AE73" s="321"/>
      <c r="AF73" s="322">
        <v>0.08</v>
      </c>
      <c r="AG73" s="596">
        <v>2.4700000000000002</v>
      </c>
      <c r="AH73" s="321" t="s">
        <v>201</v>
      </c>
      <c r="AI73" s="322">
        <v>0.03</v>
      </c>
      <c r="AJ73" s="321" t="s">
        <v>205</v>
      </c>
      <c r="AK73" s="321" t="s">
        <v>205</v>
      </c>
      <c r="AL73" s="321" t="s">
        <v>201</v>
      </c>
      <c r="AM73" s="476"/>
      <c r="AN73" s="476">
        <v>8.5</v>
      </c>
      <c r="AO73" s="434"/>
      <c r="AP73" s="476"/>
      <c r="AQ73" s="476"/>
      <c r="AR73" s="476"/>
      <c r="AS73" s="436"/>
      <c r="AT73" s="503"/>
      <c r="AU73" s="503"/>
      <c r="AV73" s="600">
        <v>5.5</v>
      </c>
      <c r="AW73" s="599"/>
    </row>
    <row r="74" spans="1:49" s="59" customFormat="1">
      <c r="A74" s="601"/>
      <c r="B74" s="593" t="s">
        <v>646</v>
      </c>
      <c r="C74" s="308">
        <v>601.20000000000005</v>
      </c>
      <c r="D74" s="594">
        <v>613.4</v>
      </c>
      <c r="E74" s="308">
        <f>E67-C74</f>
        <v>-244.80000000000007</v>
      </c>
      <c r="F74" s="594">
        <f>F67-D74</f>
        <v>-257</v>
      </c>
      <c r="G74" s="446"/>
      <c r="H74" s="308">
        <v>25.5</v>
      </c>
      <c r="I74" s="470">
        <v>9.6</v>
      </c>
      <c r="J74" s="321"/>
      <c r="K74" s="321">
        <v>168</v>
      </c>
      <c r="L74" s="470">
        <v>36.5</v>
      </c>
      <c r="M74" s="322">
        <v>1.1499999999999999</v>
      </c>
      <c r="N74" s="322">
        <v>4.09</v>
      </c>
      <c r="O74" s="322">
        <v>0.03</v>
      </c>
      <c r="P74" s="322">
        <v>0.04</v>
      </c>
      <c r="Q74" s="321"/>
      <c r="R74" s="321">
        <v>13.6</v>
      </c>
      <c r="S74" s="322">
        <v>2.38</v>
      </c>
      <c r="T74" s="470">
        <v>72.2</v>
      </c>
      <c r="U74" s="321">
        <v>1</v>
      </c>
      <c r="V74" s="321"/>
      <c r="W74" s="321">
        <v>9.1</v>
      </c>
      <c r="X74" s="321"/>
      <c r="Y74" s="321"/>
      <c r="Z74" s="322">
        <v>10.91</v>
      </c>
      <c r="AA74" s="322">
        <v>3.48</v>
      </c>
      <c r="AB74" s="321" t="s">
        <v>200</v>
      </c>
      <c r="AC74" s="321" t="s">
        <v>200</v>
      </c>
      <c r="AD74" s="321"/>
      <c r="AE74" s="321"/>
      <c r="AF74" s="321">
        <v>0.17</v>
      </c>
      <c r="AG74" s="596">
        <v>5.62</v>
      </c>
      <c r="AH74" s="321" t="s">
        <v>201</v>
      </c>
      <c r="AI74" s="322">
        <v>0.02</v>
      </c>
      <c r="AJ74" s="321" t="s">
        <v>205</v>
      </c>
      <c r="AK74" s="321" t="s">
        <v>205</v>
      </c>
      <c r="AL74" s="321" t="s">
        <v>201</v>
      </c>
      <c r="AM74" s="476"/>
      <c r="AN74" s="476">
        <v>8.3000000000000007</v>
      </c>
      <c r="AO74" s="503">
        <v>17.100000000000001</v>
      </c>
      <c r="AP74" s="444"/>
      <c r="AQ74" s="476"/>
      <c r="AR74" s="476">
        <v>2</v>
      </c>
      <c r="AS74" s="436"/>
      <c r="AT74" s="503"/>
      <c r="AU74" s="503"/>
      <c r="AV74" s="600">
        <v>4.5</v>
      </c>
      <c r="AW74" s="599"/>
    </row>
    <row r="75" spans="1:49" s="59" customFormat="1">
      <c r="A75" s="604"/>
      <c r="B75" s="593" t="s">
        <v>646</v>
      </c>
      <c r="C75" s="308">
        <v>641.1</v>
      </c>
      <c r="D75" s="594">
        <v>648.6</v>
      </c>
      <c r="E75" s="308">
        <f>E67-C75</f>
        <v>-284.70000000000005</v>
      </c>
      <c r="F75" s="594">
        <f>F67-D75</f>
        <v>-292.20000000000005</v>
      </c>
      <c r="G75" s="446"/>
      <c r="H75" s="308"/>
      <c r="I75" s="470"/>
      <c r="J75" s="321"/>
      <c r="K75" s="321"/>
      <c r="L75" s="322"/>
      <c r="M75" s="322"/>
      <c r="N75" s="322"/>
      <c r="O75" s="322"/>
      <c r="P75" s="322"/>
      <c r="Q75" s="321"/>
      <c r="R75" s="321"/>
      <c r="S75" s="321"/>
      <c r="T75" s="321"/>
      <c r="U75" s="321"/>
      <c r="V75" s="321"/>
      <c r="W75" s="321"/>
      <c r="X75" s="321"/>
      <c r="Y75" s="321"/>
      <c r="Z75" s="322"/>
      <c r="AA75" s="322"/>
      <c r="AB75" s="321"/>
      <c r="AC75" s="321"/>
      <c r="AD75" s="321"/>
      <c r="AE75" s="321"/>
      <c r="AF75" s="321"/>
      <c r="AG75" s="596"/>
      <c r="AH75" s="321"/>
      <c r="AI75" s="322"/>
      <c r="AJ75" s="321"/>
      <c r="AK75" s="321"/>
      <c r="AL75" s="322"/>
      <c r="AM75" s="476"/>
      <c r="AN75" s="476">
        <v>8.9</v>
      </c>
      <c r="AO75" s="503"/>
      <c r="AP75" s="476">
        <v>49.6</v>
      </c>
      <c r="AQ75" s="476"/>
      <c r="AR75" s="476"/>
      <c r="AS75" s="436"/>
      <c r="AT75" s="503"/>
      <c r="AU75" s="503"/>
      <c r="AV75" s="600">
        <v>7.2</v>
      </c>
      <c r="AW75" s="599"/>
    </row>
    <row r="76" spans="1:49" s="59" customFormat="1">
      <c r="A76" s="601"/>
      <c r="B76" s="593" t="s">
        <v>1366</v>
      </c>
      <c r="C76" s="308">
        <v>790.7</v>
      </c>
      <c r="D76" s="594">
        <v>797.9</v>
      </c>
      <c r="E76" s="308">
        <f>E67-C76</f>
        <v>-434.30000000000007</v>
      </c>
      <c r="F76" s="594">
        <f>F67-D76</f>
        <v>-441.5</v>
      </c>
      <c r="G76" s="446"/>
      <c r="H76" s="308">
        <v>27.8</v>
      </c>
      <c r="I76" s="470">
        <v>9</v>
      </c>
      <c r="J76" s="321"/>
      <c r="K76" s="321">
        <v>188</v>
      </c>
      <c r="L76" s="470">
        <v>36</v>
      </c>
      <c r="M76" s="322">
        <v>1.1499999999999999</v>
      </c>
      <c r="N76" s="322">
        <v>4.68</v>
      </c>
      <c r="O76" s="322">
        <v>0.19</v>
      </c>
      <c r="P76" s="322">
        <v>0.04</v>
      </c>
      <c r="Q76" s="321"/>
      <c r="R76" s="321">
        <v>16.2</v>
      </c>
      <c r="S76" s="321">
        <v>3.11</v>
      </c>
      <c r="T76" s="470">
        <v>71.3</v>
      </c>
      <c r="U76" s="321">
        <v>1</v>
      </c>
      <c r="V76" s="321"/>
      <c r="W76" s="321">
        <v>6.84</v>
      </c>
      <c r="X76" s="321"/>
      <c r="Y76" s="321"/>
      <c r="Z76" s="321">
        <v>8.92</v>
      </c>
      <c r="AA76" s="321">
        <v>3.87</v>
      </c>
      <c r="AB76" s="321" t="s">
        <v>200</v>
      </c>
      <c r="AC76" s="322" t="s">
        <v>200</v>
      </c>
      <c r="AD76" s="322"/>
      <c r="AE76" s="321"/>
      <c r="AF76" s="321">
        <v>0.11</v>
      </c>
      <c r="AG76" s="596">
        <v>4.05</v>
      </c>
      <c r="AH76" s="321" t="s">
        <v>201</v>
      </c>
      <c r="AI76" s="321" t="s">
        <v>200</v>
      </c>
      <c r="AJ76" s="321" t="s">
        <v>205</v>
      </c>
      <c r="AK76" s="321" t="s">
        <v>205</v>
      </c>
      <c r="AL76" s="321" t="s">
        <v>201</v>
      </c>
      <c r="AM76" s="476"/>
      <c r="AN76" s="476">
        <v>7.9</v>
      </c>
      <c r="AO76" s="503"/>
      <c r="AP76" s="476"/>
      <c r="AQ76" s="476"/>
      <c r="AR76" s="476">
        <v>3</v>
      </c>
      <c r="AS76" s="436"/>
      <c r="AT76" s="503"/>
      <c r="AU76" s="503"/>
      <c r="AV76" s="600">
        <v>30</v>
      </c>
      <c r="AW76" s="599"/>
    </row>
    <row r="77" spans="1:49" s="59" customFormat="1">
      <c r="A77" s="574"/>
      <c r="B77" s="593" t="s">
        <v>646</v>
      </c>
      <c r="C77" s="317">
        <v>829.1</v>
      </c>
      <c r="D77" s="606">
        <v>837.4</v>
      </c>
      <c r="E77" s="308">
        <f>E67-C77</f>
        <v>-472.70000000000005</v>
      </c>
      <c r="F77" s="594">
        <f>F67-D77</f>
        <v>-481</v>
      </c>
      <c r="G77" s="392"/>
      <c r="H77" s="390">
        <v>30</v>
      </c>
      <c r="I77" s="505">
        <v>9.3000000000000007</v>
      </c>
      <c r="J77" s="323"/>
      <c r="K77" s="323">
        <v>202</v>
      </c>
      <c r="L77" s="505">
        <v>39.5</v>
      </c>
      <c r="M77" s="449">
        <v>0.8</v>
      </c>
      <c r="N77" s="449">
        <v>3.72</v>
      </c>
      <c r="O77" s="449">
        <v>0.05</v>
      </c>
      <c r="P77" s="449">
        <v>0.03</v>
      </c>
      <c r="Q77" s="323"/>
      <c r="R77" s="323">
        <v>13.5</v>
      </c>
      <c r="S77" s="323">
        <v>0.5</v>
      </c>
      <c r="T77" s="505">
        <v>73.900000000000006</v>
      </c>
      <c r="U77" s="323">
        <v>1</v>
      </c>
      <c r="V77" s="323"/>
      <c r="W77" s="323">
        <v>6.21</v>
      </c>
      <c r="X77" s="323"/>
      <c r="Y77" s="323"/>
      <c r="Z77" s="323">
        <v>9.73</v>
      </c>
      <c r="AA77" s="323">
        <v>3.11</v>
      </c>
      <c r="AB77" s="323" t="s">
        <v>200</v>
      </c>
      <c r="AC77" s="323" t="s">
        <v>200</v>
      </c>
      <c r="AD77" s="323"/>
      <c r="AE77" s="323"/>
      <c r="AF77" s="323" t="s">
        <v>200</v>
      </c>
      <c r="AG77" s="607">
        <v>5.53</v>
      </c>
      <c r="AH77" s="323" t="s">
        <v>201</v>
      </c>
      <c r="AI77" s="323" t="s">
        <v>200</v>
      </c>
      <c r="AJ77" s="323" t="s">
        <v>205</v>
      </c>
      <c r="AK77" s="323" t="s">
        <v>205</v>
      </c>
      <c r="AL77" s="323" t="s">
        <v>201</v>
      </c>
      <c r="AM77" s="578">
        <v>53.2</v>
      </c>
      <c r="AN77" s="578">
        <v>8.5</v>
      </c>
      <c r="AO77" s="396">
        <v>20.3</v>
      </c>
      <c r="AP77" s="578"/>
      <c r="AQ77" s="578"/>
      <c r="AR77" s="578" t="s">
        <v>887</v>
      </c>
      <c r="AS77" s="398"/>
      <c r="AT77" s="396"/>
      <c r="AU77" s="396"/>
      <c r="AV77" s="608">
        <v>21.3</v>
      </c>
      <c r="AW77" s="609"/>
    </row>
    <row r="78" spans="1:49">
      <c r="A78" s="405">
        <v>5</v>
      </c>
      <c r="B78" s="405" t="s">
        <v>647</v>
      </c>
      <c r="C78" s="534">
        <v>185.5</v>
      </c>
      <c r="D78" s="610">
        <v>188.5</v>
      </c>
      <c r="E78" s="531">
        <v>81.08</v>
      </c>
      <c r="F78" s="532">
        <v>78.08</v>
      </c>
      <c r="G78" s="110" t="s">
        <v>449</v>
      </c>
      <c r="H78" s="534">
        <v>13</v>
      </c>
      <c r="I78" s="535">
        <v>6.8</v>
      </c>
      <c r="J78" s="318">
        <v>49</v>
      </c>
      <c r="K78" s="537">
        <v>172</v>
      </c>
      <c r="L78" s="535">
        <v>13.3</v>
      </c>
      <c r="M78" s="536">
        <v>6.13</v>
      </c>
      <c r="N78" s="535">
        <v>17.600000000000001</v>
      </c>
      <c r="O78" s="536">
        <v>1.88</v>
      </c>
      <c r="P78" s="318">
        <v>0.11</v>
      </c>
      <c r="Q78" s="318"/>
      <c r="R78" s="536"/>
      <c r="S78" s="318"/>
      <c r="T78" s="537" t="s">
        <v>451</v>
      </c>
      <c r="U78" s="611">
        <v>88.5</v>
      </c>
      <c r="V78" s="611"/>
      <c r="W78" s="318">
        <v>0.09</v>
      </c>
      <c r="X78" s="537"/>
      <c r="Y78" s="537" t="s">
        <v>205</v>
      </c>
      <c r="Z78" s="318">
        <v>4.99</v>
      </c>
      <c r="AA78" s="318">
        <v>2.74</v>
      </c>
      <c r="AB78" s="318" t="s">
        <v>200</v>
      </c>
      <c r="AC78" s="318">
        <v>0.02</v>
      </c>
      <c r="AD78" s="318">
        <v>0.08</v>
      </c>
      <c r="AE78" s="318" t="s">
        <v>947</v>
      </c>
      <c r="AF78" s="537" t="s">
        <v>200</v>
      </c>
      <c r="AG78" s="556">
        <v>5.57</v>
      </c>
      <c r="AH78" s="318" t="s">
        <v>452</v>
      </c>
      <c r="AI78" s="318">
        <v>9.34</v>
      </c>
      <c r="AJ78" s="318">
        <v>9.34</v>
      </c>
      <c r="AK78" s="318" t="s">
        <v>205</v>
      </c>
      <c r="AL78" s="318">
        <v>0.77</v>
      </c>
      <c r="AM78" s="540">
        <v>52.5</v>
      </c>
      <c r="AN78" s="540">
        <v>8</v>
      </c>
      <c r="AO78" s="612"/>
      <c r="AP78" s="540"/>
      <c r="AQ78" s="540"/>
      <c r="AR78" s="541">
        <v>4.5999999999999996</v>
      </c>
      <c r="AS78" s="543"/>
      <c r="AT78" s="544"/>
      <c r="AU78" s="613"/>
      <c r="AV78" s="545"/>
      <c r="AW78" s="464"/>
    </row>
    <row r="79" spans="1:49" s="628" customFormat="1" ht="18.75">
      <c r="A79" s="614" t="s">
        <v>99</v>
      </c>
      <c r="B79" s="615" t="s">
        <v>100</v>
      </c>
      <c r="C79" s="616">
        <v>323.8</v>
      </c>
      <c r="D79" s="617">
        <v>330.8</v>
      </c>
      <c r="E79" s="618">
        <v>-13.35</v>
      </c>
      <c r="F79" s="619">
        <v>-20.350000000000001</v>
      </c>
      <c r="G79" s="554" t="s">
        <v>888</v>
      </c>
      <c r="H79" s="555">
        <v>19.3</v>
      </c>
      <c r="I79" s="535">
        <v>7.76</v>
      </c>
      <c r="J79" s="318">
        <v>-16</v>
      </c>
      <c r="K79" s="318">
        <v>159</v>
      </c>
      <c r="L79" s="620">
        <v>10.3</v>
      </c>
      <c r="M79" s="324">
        <v>3</v>
      </c>
      <c r="N79" s="620">
        <v>19</v>
      </c>
      <c r="O79" s="324">
        <v>0.82</v>
      </c>
      <c r="P79" s="324">
        <v>0.15</v>
      </c>
      <c r="Q79" s="620">
        <f>(16+17+15.7)/3</f>
        <v>16.233333333333334</v>
      </c>
      <c r="R79" s="620">
        <f>(15+14+14.5)/3</f>
        <v>14.5</v>
      </c>
      <c r="S79" s="620">
        <f>(1+3+1.2)/3</f>
        <v>1.7333333333333334</v>
      </c>
      <c r="T79" s="621"/>
      <c r="U79" s="621"/>
      <c r="V79" s="621"/>
      <c r="W79" s="620">
        <v>7.83</v>
      </c>
      <c r="X79" s="620"/>
      <c r="Y79" s="620" t="s">
        <v>370</v>
      </c>
      <c r="Z79" s="620">
        <v>2.5</v>
      </c>
      <c r="AA79" s="620">
        <v>1.4</v>
      </c>
      <c r="AB79" s="324" t="s">
        <v>201</v>
      </c>
      <c r="AC79" s="324" t="s">
        <v>201</v>
      </c>
      <c r="AD79" s="324" t="s">
        <v>62</v>
      </c>
      <c r="AE79" s="620" t="s">
        <v>201</v>
      </c>
      <c r="AF79" s="620">
        <v>0.14000000000000001</v>
      </c>
      <c r="AG79" s="324">
        <v>19.600000000000001</v>
      </c>
      <c r="AH79" s="324" t="s">
        <v>201</v>
      </c>
      <c r="AI79" s="324">
        <v>0.41</v>
      </c>
      <c r="AJ79" s="324">
        <v>0.24</v>
      </c>
      <c r="AK79" s="621"/>
      <c r="AL79" s="324">
        <v>0.32</v>
      </c>
      <c r="AM79" s="622">
        <v>56.7</v>
      </c>
      <c r="AN79" s="622">
        <v>8.1999999999999993</v>
      </c>
      <c r="AO79" s="623">
        <v>17.5</v>
      </c>
      <c r="AP79" s="622">
        <v>45.5</v>
      </c>
      <c r="AQ79" s="624">
        <v>6330</v>
      </c>
      <c r="AR79" s="622">
        <v>3.1</v>
      </c>
      <c r="AS79" s="625"/>
      <c r="AT79" s="623"/>
      <c r="AU79" s="623"/>
      <c r="AV79" s="626">
        <v>10.7</v>
      </c>
      <c r="AW79" s="627"/>
    </row>
    <row r="80" spans="1:49">
      <c r="A80" s="405">
        <v>107</v>
      </c>
      <c r="B80" s="405" t="s">
        <v>71</v>
      </c>
      <c r="C80" s="534">
        <v>733</v>
      </c>
      <c r="D80" s="610">
        <v>740</v>
      </c>
      <c r="E80" s="531">
        <v>-413.7</v>
      </c>
      <c r="F80" s="532">
        <v>-420.7</v>
      </c>
      <c r="G80" s="110" t="s">
        <v>889</v>
      </c>
      <c r="H80" s="555">
        <v>25.5</v>
      </c>
      <c r="I80" s="535">
        <v>8.9</v>
      </c>
      <c r="J80" s="318">
        <v>-303</v>
      </c>
      <c r="K80" s="318">
        <v>148</v>
      </c>
      <c r="L80" s="535">
        <v>21.4</v>
      </c>
      <c r="M80" s="536">
        <v>0.59</v>
      </c>
      <c r="N80" s="536">
        <v>3.2</v>
      </c>
      <c r="O80" s="536">
        <v>5.1999999999999998E-2</v>
      </c>
      <c r="P80" s="536" t="s">
        <v>73</v>
      </c>
      <c r="Q80" s="318">
        <v>14.1</v>
      </c>
      <c r="R80" s="318">
        <v>12.4</v>
      </c>
      <c r="S80" s="318">
        <v>1.7</v>
      </c>
      <c r="T80" s="537"/>
      <c r="U80" s="537"/>
      <c r="V80" s="537">
        <v>0.7</v>
      </c>
      <c r="W80" s="318">
        <v>5.47</v>
      </c>
      <c r="X80" s="318"/>
      <c r="Y80" s="318" t="s">
        <v>74</v>
      </c>
      <c r="Z80" s="318">
        <v>4.0999999999999996</v>
      </c>
      <c r="AA80" s="536">
        <v>3.36</v>
      </c>
      <c r="AB80" s="318" t="s">
        <v>74</v>
      </c>
      <c r="AC80" s="318" t="s">
        <v>74</v>
      </c>
      <c r="AD80" s="318" t="s">
        <v>75</v>
      </c>
      <c r="AE80" s="536">
        <v>0.309</v>
      </c>
      <c r="AF80" s="318" t="s">
        <v>74</v>
      </c>
      <c r="AG80" s="556">
        <v>8.6</v>
      </c>
      <c r="AH80" s="536">
        <v>4.2999999999999997E-2</v>
      </c>
      <c r="AI80" s="536">
        <v>0.18</v>
      </c>
      <c r="AJ80" s="318">
        <v>0.2</v>
      </c>
      <c r="AK80" s="318"/>
      <c r="AL80" s="318">
        <v>8.0000000000000002E-3</v>
      </c>
      <c r="AM80" s="540">
        <v>52</v>
      </c>
      <c r="AN80" s="540">
        <v>8.1999999999999993</v>
      </c>
      <c r="AO80" s="612">
        <v>16.3</v>
      </c>
      <c r="AP80" s="540">
        <v>37.5</v>
      </c>
      <c r="AQ80" s="629">
        <v>7880</v>
      </c>
      <c r="AR80" s="541">
        <v>2.1</v>
      </c>
      <c r="AS80" s="543"/>
      <c r="AT80" s="544"/>
      <c r="AU80" s="544"/>
      <c r="AV80" s="545"/>
      <c r="AW80" s="464"/>
    </row>
    <row r="81" spans="1:49">
      <c r="A81" s="373"/>
      <c r="B81" s="373" t="s">
        <v>76</v>
      </c>
      <c r="C81" s="231">
        <v>438</v>
      </c>
      <c r="D81" s="423">
        <v>444.5</v>
      </c>
      <c r="E81" s="630">
        <v>-97.81</v>
      </c>
      <c r="F81" s="631">
        <v>-104.31</v>
      </c>
      <c r="G81" s="562" t="s">
        <v>77</v>
      </c>
      <c r="H81" s="560"/>
      <c r="I81" s="563">
        <v>8.9</v>
      </c>
      <c r="J81" s="325" t="s">
        <v>1288</v>
      </c>
      <c r="K81" s="325">
        <v>97.8</v>
      </c>
      <c r="L81" s="563">
        <v>7.7</v>
      </c>
      <c r="M81" s="319">
        <v>1.56</v>
      </c>
      <c r="N81" s="563">
        <v>11.9</v>
      </c>
      <c r="O81" s="319">
        <v>0.7</v>
      </c>
      <c r="P81" s="319"/>
      <c r="Q81" s="319"/>
      <c r="R81" s="319"/>
      <c r="S81" s="319"/>
      <c r="T81" s="320"/>
      <c r="U81" s="320"/>
      <c r="V81" s="320">
        <v>0.73</v>
      </c>
      <c r="W81" s="325">
        <v>5.6</v>
      </c>
      <c r="X81" s="325"/>
      <c r="Y81" s="325"/>
      <c r="Z81" s="325">
        <v>0.75</v>
      </c>
      <c r="AA81" s="319">
        <v>4.3099999999999996</v>
      </c>
      <c r="AB81" s="325" t="s">
        <v>947</v>
      </c>
      <c r="AC81" s="325" t="s">
        <v>1152</v>
      </c>
      <c r="AD81" s="325" t="s">
        <v>947</v>
      </c>
      <c r="AE81" s="319" t="s">
        <v>947</v>
      </c>
      <c r="AF81" s="325" t="s">
        <v>947</v>
      </c>
      <c r="AG81" s="565">
        <v>4.5</v>
      </c>
      <c r="AH81" s="325" t="s">
        <v>947</v>
      </c>
      <c r="AI81" s="319" t="s">
        <v>1153</v>
      </c>
      <c r="AJ81" s="325" t="s">
        <v>947</v>
      </c>
      <c r="AK81" s="325"/>
      <c r="AL81" s="325" t="s">
        <v>947</v>
      </c>
      <c r="AM81" s="566" t="s">
        <v>947</v>
      </c>
      <c r="AN81" s="566" t="s">
        <v>947</v>
      </c>
      <c r="AO81" s="590" t="s">
        <v>947</v>
      </c>
      <c r="AP81" s="566" t="s">
        <v>947</v>
      </c>
      <c r="AQ81" s="632"/>
      <c r="AR81" s="589">
        <v>2.2000000000000002</v>
      </c>
      <c r="AS81" s="570"/>
      <c r="AT81" s="571"/>
      <c r="AU81" s="571"/>
      <c r="AV81" s="572"/>
      <c r="AW81" s="633"/>
    </row>
    <row r="82" spans="1:49">
      <c r="A82" s="472"/>
      <c r="B82" s="472" t="s">
        <v>76</v>
      </c>
      <c r="C82" s="301">
        <v>479</v>
      </c>
      <c r="D82" s="634">
        <v>485.5</v>
      </c>
      <c r="E82" s="635">
        <v>-138.81</v>
      </c>
      <c r="F82" s="636">
        <v>-145.31</v>
      </c>
      <c r="G82" s="446" t="s">
        <v>504</v>
      </c>
      <c r="H82" s="308"/>
      <c r="I82" s="430">
        <v>10.3</v>
      </c>
      <c r="J82" s="298" t="s">
        <v>1288</v>
      </c>
      <c r="K82" s="298">
        <v>133</v>
      </c>
      <c r="L82" s="430">
        <v>13.3</v>
      </c>
      <c r="M82" s="299">
        <v>2.4900000000000002</v>
      </c>
      <c r="N82" s="430">
        <v>13.7</v>
      </c>
      <c r="O82" s="299">
        <v>0.24</v>
      </c>
      <c r="P82" s="299"/>
      <c r="Q82" s="299"/>
      <c r="R82" s="299"/>
      <c r="S82" s="299"/>
      <c r="T82" s="321"/>
      <c r="U82" s="321"/>
      <c r="V82" s="321">
        <v>0.89</v>
      </c>
      <c r="W82" s="298">
        <v>6.8</v>
      </c>
      <c r="X82" s="298"/>
      <c r="Y82" s="298"/>
      <c r="Z82" s="298">
        <v>2.38</v>
      </c>
      <c r="AA82" s="299">
        <v>4.47</v>
      </c>
      <c r="AB82" s="298" t="s">
        <v>947</v>
      </c>
      <c r="AC82" s="298" t="s">
        <v>653</v>
      </c>
      <c r="AD82" s="298" t="s">
        <v>947</v>
      </c>
      <c r="AE82" s="299" t="s">
        <v>947</v>
      </c>
      <c r="AF82" s="298" t="s">
        <v>947</v>
      </c>
      <c r="AG82" s="431">
        <v>9.6999999999999993</v>
      </c>
      <c r="AH82" s="298" t="s">
        <v>947</v>
      </c>
      <c r="AI82" s="299" t="s">
        <v>654</v>
      </c>
      <c r="AJ82" s="298" t="s">
        <v>947</v>
      </c>
      <c r="AK82" s="298"/>
      <c r="AL82" s="298" t="s">
        <v>947</v>
      </c>
      <c r="AM82" s="432" t="s">
        <v>947</v>
      </c>
      <c r="AN82" s="432" t="s">
        <v>947</v>
      </c>
      <c r="AO82" s="503" t="s">
        <v>947</v>
      </c>
      <c r="AP82" s="432" t="s">
        <v>947</v>
      </c>
      <c r="AQ82" s="637"/>
      <c r="AR82" s="476">
        <v>4.5</v>
      </c>
      <c r="AS82" s="436"/>
      <c r="AT82" s="437"/>
      <c r="AU82" s="437"/>
      <c r="AV82" s="486"/>
      <c r="AW82" s="638"/>
    </row>
    <row r="83" spans="1:49">
      <c r="A83" s="472"/>
      <c r="B83" s="472" t="s">
        <v>76</v>
      </c>
      <c r="C83" s="1035" t="s">
        <v>655</v>
      </c>
      <c r="D83" s="1036" t="s">
        <v>655</v>
      </c>
      <c r="E83" s="1035" t="s">
        <v>655</v>
      </c>
      <c r="F83" s="1036" t="s">
        <v>655</v>
      </c>
      <c r="G83" s="446" t="s">
        <v>656</v>
      </c>
      <c r="H83" s="308"/>
      <c r="I83" s="430">
        <v>9.9</v>
      </c>
      <c r="J83" s="298" t="s">
        <v>1288</v>
      </c>
      <c r="K83" s="298">
        <v>134</v>
      </c>
      <c r="L83" s="430">
        <v>18.600000000000001</v>
      </c>
      <c r="M83" s="299">
        <v>2.36</v>
      </c>
      <c r="N83" s="299">
        <v>9.25</v>
      </c>
      <c r="O83" s="299">
        <v>0.03</v>
      </c>
      <c r="P83" s="299"/>
      <c r="Q83" s="299"/>
      <c r="R83" s="299"/>
      <c r="S83" s="299"/>
      <c r="T83" s="321"/>
      <c r="U83" s="321"/>
      <c r="V83" s="321">
        <v>0.83</v>
      </c>
      <c r="W83" s="298">
        <v>5.73</v>
      </c>
      <c r="X83" s="298"/>
      <c r="Y83" s="298"/>
      <c r="Z83" s="298">
        <v>3.81</v>
      </c>
      <c r="AA83" s="299">
        <v>3.87</v>
      </c>
      <c r="AB83" s="298" t="s">
        <v>947</v>
      </c>
      <c r="AC83" s="298" t="s">
        <v>657</v>
      </c>
      <c r="AD83" s="298" t="s">
        <v>947</v>
      </c>
      <c r="AE83" s="299" t="s">
        <v>947</v>
      </c>
      <c r="AF83" s="298" t="s">
        <v>947</v>
      </c>
      <c r="AG83" s="430">
        <v>13</v>
      </c>
      <c r="AH83" s="298" t="s">
        <v>947</v>
      </c>
      <c r="AI83" s="299" t="s">
        <v>641</v>
      </c>
      <c r="AJ83" s="298" t="s">
        <v>947</v>
      </c>
      <c r="AK83" s="298"/>
      <c r="AL83" s="298" t="s">
        <v>947</v>
      </c>
      <c r="AM83" s="432" t="s">
        <v>947</v>
      </c>
      <c r="AN83" s="432" t="s">
        <v>947</v>
      </c>
      <c r="AO83" s="503" t="s">
        <v>947</v>
      </c>
      <c r="AP83" s="432" t="s">
        <v>947</v>
      </c>
      <c r="AQ83" s="637"/>
      <c r="AR83" s="476">
        <v>1.4</v>
      </c>
      <c r="AS83" s="436"/>
      <c r="AT83" s="437"/>
      <c r="AU83" s="437"/>
      <c r="AV83" s="486"/>
      <c r="AW83" s="638"/>
    </row>
    <row r="84" spans="1:49">
      <c r="A84" s="472">
        <v>108</v>
      </c>
      <c r="B84" s="472" t="s">
        <v>76</v>
      </c>
      <c r="C84" s="301">
        <v>560.5</v>
      </c>
      <c r="D84" s="634">
        <v>567</v>
      </c>
      <c r="E84" s="635">
        <v>-220.31</v>
      </c>
      <c r="F84" s="636">
        <v>-226.81</v>
      </c>
      <c r="G84" s="446" t="s">
        <v>890</v>
      </c>
      <c r="H84" s="308">
        <v>26.2</v>
      </c>
      <c r="I84" s="430">
        <v>10.1</v>
      </c>
      <c r="J84" s="298">
        <v>-400</v>
      </c>
      <c r="K84" s="298">
        <v>179</v>
      </c>
      <c r="L84" s="430">
        <v>25.4</v>
      </c>
      <c r="M84" s="299">
        <v>2.2999999999999998</v>
      </c>
      <c r="N84" s="430">
        <v>5.4</v>
      </c>
      <c r="O84" s="299">
        <v>0.31</v>
      </c>
      <c r="P84" s="299">
        <v>7.5999999999999998E-2</v>
      </c>
      <c r="Q84" s="298">
        <v>20.8</v>
      </c>
      <c r="R84" s="298">
        <v>18.399999999999999</v>
      </c>
      <c r="S84" s="298">
        <v>2.4</v>
      </c>
      <c r="T84" s="321"/>
      <c r="U84" s="321"/>
      <c r="V84" s="322">
        <v>1.51</v>
      </c>
      <c r="W84" s="298">
        <v>4.6399999999999997</v>
      </c>
      <c r="X84" s="298"/>
      <c r="Y84" s="298" t="s">
        <v>74</v>
      </c>
      <c r="Z84" s="298">
        <v>2.11</v>
      </c>
      <c r="AA84" s="299">
        <v>4.37</v>
      </c>
      <c r="AB84" s="299">
        <v>5.0000000000000001E-3</v>
      </c>
      <c r="AC84" s="299">
        <v>0.01</v>
      </c>
      <c r="AD84" s="299" t="s">
        <v>33</v>
      </c>
      <c r="AE84" s="430">
        <v>22.9</v>
      </c>
      <c r="AF84" s="639">
        <v>8.5999999999999993E-2</v>
      </c>
      <c r="AG84" s="431">
        <v>1.9</v>
      </c>
      <c r="AH84" s="299">
        <v>0.19</v>
      </c>
      <c r="AI84" s="298">
        <v>8.9</v>
      </c>
      <c r="AJ84" s="298">
        <v>8.5</v>
      </c>
      <c r="AK84" s="298"/>
      <c r="AL84" s="298">
        <v>0.16</v>
      </c>
      <c r="AM84" s="432">
        <v>53</v>
      </c>
      <c r="AN84" s="432">
        <v>8</v>
      </c>
      <c r="AO84" s="503">
        <v>16.899999999999999</v>
      </c>
      <c r="AP84" s="432">
        <v>50.6</v>
      </c>
      <c r="AQ84" s="637">
        <v>5480</v>
      </c>
      <c r="AR84" s="476">
        <v>2.2999999999999998</v>
      </c>
      <c r="AS84" s="436"/>
      <c r="AT84" s="437"/>
      <c r="AU84" s="437"/>
      <c r="AV84" s="486"/>
      <c r="AW84" s="638"/>
    </row>
    <row r="85" spans="1:49">
      <c r="A85" s="472"/>
      <c r="B85" s="472" t="s">
        <v>76</v>
      </c>
      <c r="C85" s="1035" t="s">
        <v>655</v>
      </c>
      <c r="D85" s="1036" t="s">
        <v>655</v>
      </c>
      <c r="E85" s="1035" t="s">
        <v>655</v>
      </c>
      <c r="F85" s="1036" t="s">
        <v>655</v>
      </c>
      <c r="G85" s="446" t="s">
        <v>78</v>
      </c>
      <c r="H85" s="308"/>
      <c r="I85" s="430">
        <v>10.4</v>
      </c>
      <c r="J85" s="298" t="s">
        <v>1288</v>
      </c>
      <c r="K85" s="298">
        <v>192</v>
      </c>
      <c r="L85" s="430">
        <v>20.399999999999999</v>
      </c>
      <c r="M85" s="299">
        <v>3.65</v>
      </c>
      <c r="N85" s="430">
        <v>13</v>
      </c>
      <c r="O85" s="299">
        <v>0.01</v>
      </c>
      <c r="P85" s="299"/>
      <c r="Q85" s="299"/>
      <c r="R85" s="299"/>
      <c r="S85" s="299"/>
      <c r="T85" s="321"/>
      <c r="U85" s="321"/>
      <c r="V85" s="322">
        <v>1.25</v>
      </c>
      <c r="W85" s="298">
        <v>6.5</v>
      </c>
      <c r="X85" s="298"/>
      <c r="Y85" s="298"/>
      <c r="Z85" s="298">
        <v>5.34</v>
      </c>
      <c r="AA85" s="299">
        <v>4.2</v>
      </c>
      <c r="AB85" s="299" t="s">
        <v>947</v>
      </c>
      <c r="AC85" s="298" t="s">
        <v>657</v>
      </c>
      <c r="AD85" s="299" t="s">
        <v>947</v>
      </c>
      <c r="AE85" s="430" t="s">
        <v>947</v>
      </c>
      <c r="AF85" s="639" t="s">
        <v>947</v>
      </c>
      <c r="AG85" s="431">
        <v>24.3</v>
      </c>
      <c r="AH85" s="639" t="s">
        <v>947</v>
      </c>
      <c r="AI85" s="298" t="s">
        <v>79</v>
      </c>
      <c r="AJ85" s="298" t="s">
        <v>947</v>
      </c>
      <c r="AK85" s="298"/>
      <c r="AL85" s="298" t="s">
        <v>947</v>
      </c>
      <c r="AM85" s="432" t="s">
        <v>947</v>
      </c>
      <c r="AN85" s="432" t="s">
        <v>947</v>
      </c>
      <c r="AO85" s="503" t="s">
        <v>947</v>
      </c>
      <c r="AP85" s="432" t="s">
        <v>947</v>
      </c>
      <c r="AQ85" s="637"/>
      <c r="AR85" s="476">
        <v>2.1</v>
      </c>
      <c r="AS85" s="436"/>
      <c r="AT85" s="437"/>
      <c r="AU85" s="437"/>
      <c r="AV85" s="486"/>
      <c r="AW85" s="638"/>
    </row>
    <row r="86" spans="1:49">
      <c r="A86" s="472"/>
      <c r="B86" s="472" t="s">
        <v>76</v>
      </c>
      <c r="C86" s="1035" t="s">
        <v>655</v>
      </c>
      <c r="D86" s="1036" t="s">
        <v>655</v>
      </c>
      <c r="E86" s="1035" t="s">
        <v>655</v>
      </c>
      <c r="F86" s="1036" t="s">
        <v>655</v>
      </c>
      <c r="G86" s="446" t="s">
        <v>80</v>
      </c>
      <c r="H86" s="308"/>
      <c r="I86" s="430">
        <v>10.1</v>
      </c>
      <c r="J86" s="298" t="s">
        <v>1288</v>
      </c>
      <c r="K86" s="298">
        <v>131</v>
      </c>
      <c r="L86" s="430">
        <v>19</v>
      </c>
      <c r="M86" s="299">
        <v>2.42</v>
      </c>
      <c r="N86" s="430">
        <v>10.6</v>
      </c>
      <c r="O86" s="299">
        <v>0.01</v>
      </c>
      <c r="P86" s="299"/>
      <c r="Q86" s="299"/>
      <c r="R86" s="299"/>
      <c r="S86" s="299"/>
      <c r="T86" s="321"/>
      <c r="U86" s="321"/>
      <c r="V86" s="322">
        <v>0.83</v>
      </c>
      <c r="W86" s="298">
        <v>6.33</v>
      </c>
      <c r="X86" s="298"/>
      <c r="Y86" s="298"/>
      <c r="Z86" s="298">
        <v>4.79</v>
      </c>
      <c r="AA86" s="299">
        <v>3.53</v>
      </c>
      <c r="AB86" s="299" t="s">
        <v>947</v>
      </c>
      <c r="AC86" s="298" t="s">
        <v>657</v>
      </c>
      <c r="AD86" s="299" t="s">
        <v>947</v>
      </c>
      <c r="AE86" s="430" t="s">
        <v>947</v>
      </c>
      <c r="AF86" s="639" t="s">
        <v>947</v>
      </c>
      <c r="AG86" s="431">
        <v>20.100000000000001</v>
      </c>
      <c r="AH86" s="639" t="s">
        <v>947</v>
      </c>
      <c r="AI86" s="298" t="s">
        <v>657</v>
      </c>
      <c r="AJ86" s="298" t="s">
        <v>947</v>
      </c>
      <c r="AK86" s="298"/>
      <c r="AL86" s="298" t="s">
        <v>947</v>
      </c>
      <c r="AM86" s="432" t="s">
        <v>947</v>
      </c>
      <c r="AN86" s="432" t="s">
        <v>947</v>
      </c>
      <c r="AO86" s="503" t="s">
        <v>947</v>
      </c>
      <c r="AP86" s="432" t="s">
        <v>947</v>
      </c>
      <c r="AQ86" s="637"/>
      <c r="AR86" s="476">
        <v>1</v>
      </c>
      <c r="AS86" s="436"/>
      <c r="AT86" s="437"/>
      <c r="AU86" s="437"/>
      <c r="AV86" s="486"/>
      <c r="AW86" s="638"/>
    </row>
    <row r="87" spans="1:49">
      <c r="A87" s="472"/>
      <c r="B87" s="472" t="s">
        <v>76</v>
      </c>
      <c r="C87" s="301">
        <v>598</v>
      </c>
      <c r="D87" s="634">
        <v>604.5</v>
      </c>
      <c r="E87" s="635">
        <v>-257.81</v>
      </c>
      <c r="F87" s="636">
        <v>-264.31</v>
      </c>
      <c r="G87" s="446" t="s">
        <v>395</v>
      </c>
      <c r="H87" s="308"/>
      <c r="I87" s="430">
        <v>10.8</v>
      </c>
      <c r="J87" s="298" t="s">
        <v>1288</v>
      </c>
      <c r="K87" s="298">
        <v>250</v>
      </c>
      <c r="L87" s="430">
        <v>27.2</v>
      </c>
      <c r="M87" s="299">
        <v>3.4</v>
      </c>
      <c r="N87" s="430">
        <v>20.3</v>
      </c>
      <c r="O87" s="299">
        <v>0.01</v>
      </c>
      <c r="P87" s="299"/>
      <c r="Q87" s="299"/>
      <c r="R87" s="299"/>
      <c r="S87" s="299"/>
      <c r="T87" s="321"/>
      <c r="U87" s="321"/>
      <c r="V87" s="322">
        <v>1.49</v>
      </c>
      <c r="W87" s="298">
        <v>4.5</v>
      </c>
      <c r="X87" s="298"/>
      <c r="Y87" s="298"/>
      <c r="Z87" s="298">
        <v>6.37</v>
      </c>
      <c r="AA87" s="299">
        <v>5.87</v>
      </c>
      <c r="AB87" s="299" t="s">
        <v>947</v>
      </c>
      <c r="AC87" s="298" t="s">
        <v>657</v>
      </c>
      <c r="AD87" s="299" t="s">
        <v>947</v>
      </c>
      <c r="AE87" s="430" t="s">
        <v>947</v>
      </c>
      <c r="AF87" s="639" t="s">
        <v>947</v>
      </c>
      <c r="AG87" s="431">
        <v>22.3</v>
      </c>
      <c r="AH87" s="639" t="s">
        <v>947</v>
      </c>
      <c r="AI87" s="298">
        <v>0.04</v>
      </c>
      <c r="AJ87" s="298" t="s">
        <v>947</v>
      </c>
      <c r="AK87" s="298"/>
      <c r="AL87" s="298" t="s">
        <v>947</v>
      </c>
      <c r="AM87" s="432" t="s">
        <v>947</v>
      </c>
      <c r="AN87" s="432" t="s">
        <v>947</v>
      </c>
      <c r="AO87" s="503" t="s">
        <v>947</v>
      </c>
      <c r="AP87" s="432" t="s">
        <v>947</v>
      </c>
      <c r="AQ87" s="637"/>
      <c r="AR87" s="476" t="s">
        <v>396</v>
      </c>
      <c r="AS87" s="436"/>
      <c r="AT87" s="437"/>
      <c r="AU87" s="437"/>
      <c r="AV87" s="486"/>
      <c r="AW87" s="638"/>
    </row>
    <row r="88" spans="1:49">
      <c r="A88" s="472"/>
      <c r="B88" s="472" t="s">
        <v>76</v>
      </c>
      <c r="C88" s="1035" t="s">
        <v>655</v>
      </c>
      <c r="D88" s="1036" t="s">
        <v>655</v>
      </c>
      <c r="E88" s="1035" t="s">
        <v>655</v>
      </c>
      <c r="F88" s="1036" t="s">
        <v>655</v>
      </c>
      <c r="G88" s="446" t="s">
        <v>397</v>
      </c>
      <c r="H88" s="308"/>
      <c r="I88" s="430">
        <v>10.8</v>
      </c>
      <c r="J88" s="298" t="s">
        <v>1288</v>
      </c>
      <c r="K88" s="298">
        <v>202</v>
      </c>
      <c r="L88" s="430">
        <v>28.8</v>
      </c>
      <c r="M88" s="299">
        <v>2.84</v>
      </c>
      <c r="N88" s="430">
        <v>18.2</v>
      </c>
      <c r="O88" s="299" t="s">
        <v>399</v>
      </c>
      <c r="P88" s="299"/>
      <c r="Q88" s="299"/>
      <c r="R88" s="299"/>
      <c r="S88" s="299"/>
      <c r="T88" s="321"/>
      <c r="U88" s="321"/>
      <c r="V88" s="322">
        <v>1.26</v>
      </c>
      <c r="W88" s="298">
        <v>4.1900000000000004</v>
      </c>
      <c r="X88" s="298"/>
      <c r="Y88" s="298"/>
      <c r="Z88" s="298">
        <v>7.11</v>
      </c>
      <c r="AA88" s="299">
        <v>5.67</v>
      </c>
      <c r="AB88" s="299" t="s">
        <v>947</v>
      </c>
      <c r="AC88" s="298" t="s">
        <v>757</v>
      </c>
      <c r="AD88" s="299" t="s">
        <v>947</v>
      </c>
      <c r="AE88" s="430" t="s">
        <v>947</v>
      </c>
      <c r="AF88" s="639" t="s">
        <v>947</v>
      </c>
      <c r="AG88" s="431">
        <v>20.8</v>
      </c>
      <c r="AH88" s="639" t="s">
        <v>947</v>
      </c>
      <c r="AI88" s="298" t="s">
        <v>758</v>
      </c>
      <c r="AJ88" s="298" t="s">
        <v>947</v>
      </c>
      <c r="AK88" s="298"/>
      <c r="AL88" s="298" t="s">
        <v>947</v>
      </c>
      <c r="AM88" s="432" t="s">
        <v>947</v>
      </c>
      <c r="AN88" s="432" t="s">
        <v>947</v>
      </c>
      <c r="AO88" s="503" t="s">
        <v>947</v>
      </c>
      <c r="AP88" s="432" t="s">
        <v>947</v>
      </c>
      <c r="AQ88" s="637"/>
      <c r="AR88" s="476">
        <v>1</v>
      </c>
      <c r="AS88" s="436"/>
      <c r="AT88" s="437"/>
      <c r="AU88" s="437"/>
      <c r="AV88" s="486"/>
      <c r="AW88" s="638"/>
    </row>
    <row r="89" spans="1:49">
      <c r="A89" s="472"/>
      <c r="B89" s="472" t="s">
        <v>76</v>
      </c>
      <c r="C89" s="301">
        <v>660</v>
      </c>
      <c r="D89" s="634">
        <v>666.5</v>
      </c>
      <c r="E89" s="635">
        <v>-319.81</v>
      </c>
      <c r="F89" s="636">
        <v>-326.31</v>
      </c>
      <c r="G89" s="446" t="s">
        <v>402</v>
      </c>
      <c r="H89" s="308"/>
      <c r="I89" s="430">
        <v>10.1</v>
      </c>
      <c r="J89" s="298" t="s">
        <v>1288</v>
      </c>
      <c r="K89" s="298">
        <v>153</v>
      </c>
      <c r="L89" s="430">
        <v>18.600000000000001</v>
      </c>
      <c r="M89" s="299">
        <v>1.63</v>
      </c>
      <c r="N89" s="430">
        <v>13.5</v>
      </c>
      <c r="O89" s="299">
        <v>0.28999999999999998</v>
      </c>
      <c r="P89" s="299"/>
      <c r="Q89" s="299"/>
      <c r="R89" s="299"/>
      <c r="S89" s="299"/>
      <c r="T89" s="321"/>
      <c r="U89" s="321"/>
      <c r="V89" s="322">
        <v>0.97</v>
      </c>
      <c r="W89" s="430">
        <v>5</v>
      </c>
      <c r="X89" s="298"/>
      <c r="Y89" s="298"/>
      <c r="Z89" s="298">
        <v>4.42</v>
      </c>
      <c r="AA89" s="299">
        <v>4.2</v>
      </c>
      <c r="AB89" s="299" t="s">
        <v>947</v>
      </c>
      <c r="AC89" s="298" t="s">
        <v>757</v>
      </c>
      <c r="AD89" s="299" t="s">
        <v>947</v>
      </c>
      <c r="AE89" s="430" t="s">
        <v>947</v>
      </c>
      <c r="AF89" s="639" t="s">
        <v>947</v>
      </c>
      <c r="AG89" s="431">
        <v>12.6</v>
      </c>
      <c r="AH89" s="639" t="s">
        <v>947</v>
      </c>
      <c r="AI89" s="298">
        <v>0.01</v>
      </c>
      <c r="AJ89" s="298" t="s">
        <v>947</v>
      </c>
      <c r="AK89" s="298"/>
      <c r="AL89" s="298" t="s">
        <v>947</v>
      </c>
      <c r="AM89" s="432" t="s">
        <v>947</v>
      </c>
      <c r="AN89" s="432" t="s">
        <v>947</v>
      </c>
      <c r="AO89" s="503" t="s">
        <v>947</v>
      </c>
      <c r="AP89" s="432" t="s">
        <v>947</v>
      </c>
      <c r="AQ89" s="637"/>
      <c r="AR89" s="476">
        <v>4</v>
      </c>
      <c r="AS89" s="436"/>
      <c r="AT89" s="437"/>
      <c r="AU89" s="437"/>
      <c r="AV89" s="486"/>
      <c r="AW89" s="638"/>
    </row>
    <row r="90" spans="1:49">
      <c r="A90" s="472"/>
      <c r="B90" s="472" t="s">
        <v>76</v>
      </c>
      <c r="C90" s="1035" t="s">
        <v>655</v>
      </c>
      <c r="D90" s="1036" t="s">
        <v>655</v>
      </c>
      <c r="E90" s="1035" t="s">
        <v>655</v>
      </c>
      <c r="F90" s="1036" t="s">
        <v>655</v>
      </c>
      <c r="G90" s="446" t="s">
        <v>403</v>
      </c>
      <c r="H90" s="308"/>
      <c r="I90" s="430">
        <v>9.6</v>
      </c>
      <c r="J90" s="298" t="s">
        <v>1288</v>
      </c>
      <c r="K90" s="298">
        <v>175</v>
      </c>
      <c r="L90" s="430">
        <v>30.8</v>
      </c>
      <c r="M90" s="299">
        <v>0.96</v>
      </c>
      <c r="N90" s="430">
        <v>10.199999999999999</v>
      </c>
      <c r="O90" s="299">
        <v>0.01</v>
      </c>
      <c r="P90" s="299"/>
      <c r="Q90" s="299"/>
      <c r="R90" s="299"/>
      <c r="S90" s="299"/>
      <c r="T90" s="321"/>
      <c r="U90" s="321"/>
      <c r="V90" s="322">
        <v>1.01</v>
      </c>
      <c r="W90" s="298">
        <v>4.57</v>
      </c>
      <c r="X90" s="298"/>
      <c r="Y90" s="298"/>
      <c r="Z90" s="298">
        <v>7.79</v>
      </c>
      <c r="AA90" s="299">
        <v>2.84</v>
      </c>
      <c r="AB90" s="299" t="s">
        <v>947</v>
      </c>
      <c r="AC90" s="299">
        <v>0.2</v>
      </c>
      <c r="AD90" s="299" t="s">
        <v>947</v>
      </c>
      <c r="AE90" s="430" t="s">
        <v>947</v>
      </c>
      <c r="AF90" s="639" t="s">
        <v>947</v>
      </c>
      <c r="AG90" s="431">
        <v>13.2</v>
      </c>
      <c r="AH90" s="639" t="s">
        <v>947</v>
      </c>
      <c r="AI90" s="298" t="s">
        <v>404</v>
      </c>
      <c r="AJ90" s="298" t="s">
        <v>947</v>
      </c>
      <c r="AK90" s="298"/>
      <c r="AL90" s="298" t="s">
        <v>947</v>
      </c>
      <c r="AM90" s="432" t="s">
        <v>947</v>
      </c>
      <c r="AN90" s="432" t="s">
        <v>947</v>
      </c>
      <c r="AO90" s="503" t="s">
        <v>947</v>
      </c>
      <c r="AP90" s="432" t="s">
        <v>947</v>
      </c>
      <c r="AQ90" s="637"/>
      <c r="AR90" s="476" t="s">
        <v>405</v>
      </c>
      <c r="AS90" s="436"/>
      <c r="AT90" s="437"/>
      <c r="AU90" s="437"/>
      <c r="AV90" s="486"/>
      <c r="AW90" s="638"/>
    </row>
    <row r="91" spans="1:49">
      <c r="A91" s="472"/>
      <c r="B91" s="472" t="s">
        <v>76</v>
      </c>
      <c r="C91" s="301">
        <v>735.5</v>
      </c>
      <c r="D91" s="634">
        <v>742</v>
      </c>
      <c r="E91" s="635">
        <v>-395.31</v>
      </c>
      <c r="F91" s="636">
        <v>-401.81</v>
      </c>
      <c r="G91" s="446" t="s">
        <v>406</v>
      </c>
      <c r="H91" s="308"/>
      <c r="I91" s="430">
        <v>11.1</v>
      </c>
      <c r="J91" s="298" t="s">
        <v>1288</v>
      </c>
      <c r="K91" s="298">
        <v>323</v>
      </c>
      <c r="L91" s="430">
        <v>40.700000000000003</v>
      </c>
      <c r="M91" s="299">
        <v>5.72</v>
      </c>
      <c r="N91" s="430">
        <v>20</v>
      </c>
      <c r="O91" s="299">
        <v>0.02</v>
      </c>
      <c r="P91" s="299"/>
      <c r="Q91" s="299"/>
      <c r="R91" s="299"/>
      <c r="S91" s="299"/>
      <c r="T91" s="321"/>
      <c r="U91" s="321"/>
      <c r="V91" s="322">
        <v>2.08</v>
      </c>
      <c r="W91" s="430">
        <v>6</v>
      </c>
      <c r="X91" s="298"/>
      <c r="Y91" s="298"/>
      <c r="Z91" s="298">
        <v>6.34</v>
      </c>
      <c r="AA91" s="299">
        <v>6.41</v>
      </c>
      <c r="AB91" s="299" t="s">
        <v>947</v>
      </c>
      <c r="AC91" s="299">
        <v>0.4</v>
      </c>
      <c r="AD91" s="299" t="s">
        <v>947</v>
      </c>
      <c r="AE91" s="430" t="s">
        <v>947</v>
      </c>
      <c r="AF91" s="639" t="s">
        <v>947</v>
      </c>
      <c r="AG91" s="431">
        <v>27.7</v>
      </c>
      <c r="AH91" s="639" t="s">
        <v>947</v>
      </c>
      <c r="AI91" s="298">
        <v>0.03</v>
      </c>
      <c r="AJ91" s="298" t="s">
        <v>947</v>
      </c>
      <c r="AK91" s="298"/>
      <c r="AL91" s="298" t="s">
        <v>947</v>
      </c>
      <c r="AM91" s="432" t="s">
        <v>947</v>
      </c>
      <c r="AN91" s="432" t="s">
        <v>947</v>
      </c>
      <c r="AO91" s="503" t="s">
        <v>947</v>
      </c>
      <c r="AP91" s="432" t="s">
        <v>947</v>
      </c>
      <c r="AQ91" s="637"/>
      <c r="AR91" s="476">
        <v>4.7</v>
      </c>
      <c r="AS91" s="436"/>
      <c r="AT91" s="437"/>
      <c r="AU91" s="437"/>
      <c r="AV91" s="486"/>
      <c r="AW91" s="638"/>
    </row>
    <row r="92" spans="1:49">
      <c r="A92" s="472"/>
      <c r="B92" s="472" t="s">
        <v>76</v>
      </c>
      <c r="C92" s="1035" t="s">
        <v>655</v>
      </c>
      <c r="D92" s="1036" t="s">
        <v>655</v>
      </c>
      <c r="E92" s="1035" t="s">
        <v>655</v>
      </c>
      <c r="F92" s="1036" t="s">
        <v>655</v>
      </c>
      <c r="G92" s="446" t="s">
        <v>407</v>
      </c>
      <c r="H92" s="308"/>
      <c r="I92" s="430">
        <v>11.2</v>
      </c>
      <c r="J92" s="298" t="s">
        <v>1288</v>
      </c>
      <c r="K92" s="298">
        <v>307</v>
      </c>
      <c r="L92" s="430">
        <v>45.6</v>
      </c>
      <c r="M92" s="299">
        <v>4.58</v>
      </c>
      <c r="N92" s="430">
        <v>18.8</v>
      </c>
      <c r="O92" s="299">
        <v>0.02</v>
      </c>
      <c r="P92" s="299"/>
      <c r="Q92" s="299"/>
      <c r="R92" s="299"/>
      <c r="S92" s="299"/>
      <c r="T92" s="321"/>
      <c r="U92" s="321"/>
      <c r="V92" s="322">
        <v>1.96</v>
      </c>
      <c r="W92" s="298">
        <v>2.78</v>
      </c>
      <c r="X92" s="298"/>
      <c r="Y92" s="298"/>
      <c r="Z92" s="298">
        <v>8.67</v>
      </c>
      <c r="AA92" s="299">
        <v>6.1</v>
      </c>
      <c r="AB92" s="299" t="s">
        <v>947</v>
      </c>
      <c r="AC92" s="299" t="s">
        <v>408</v>
      </c>
      <c r="AD92" s="299" t="s">
        <v>947</v>
      </c>
      <c r="AE92" s="430" t="s">
        <v>947</v>
      </c>
      <c r="AF92" s="639" t="s">
        <v>947</v>
      </c>
      <c r="AG92" s="431">
        <v>27.6</v>
      </c>
      <c r="AH92" s="639" t="s">
        <v>947</v>
      </c>
      <c r="AI92" s="298" t="s">
        <v>408</v>
      </c>
      <c r="AJ92" s="298" t="s">
        <v>947</v>
      </c>
      <c r="AK92" s="298"/>
      <c r="AL92" s="298" t="s">
        <v>947</v>
      </c>
      <c r="AM92" s="432" t="s">
        <v>947</v>
      </c>
      <c r="AN92" s="432" t="s">
        <v>947</v>
      </c>
      <c r="AO92" s="503" t="s">
        <v>947</v>
      </c>
      <c r="AP92" s="432" t="s">
        <v>947</v>
      </c>
      <c r="AQ92" s="637"/>
      <c r="AR92" s="476">
        <v>1.2</v>
      </c>
      <c r="AS92" s="436"/>
      <c r="AT92" s="437"/>
      <c r="AU92" s="437"/>
      <c r="AV92" s="486"/>
      <c r="AW92" s="638"/>
    </row>
    <row r="93" spans="1:49">
      <c r="A93" s="472">
        <v>109</v>
      </c>
      <c r="B93" s="472" t="s">
        <v>76</v>
      </c>
      <c r="C93" s="301">
        <v>833.5</v>
      </c>
      <c r="D93" s="634">
        <v>840</v>
      </c>
      <c r="E93" s="635">
        <v>-493.31</v>
      </c>
      <c r="F93" s="636">
        <v>-499.81</v>
      </c>
      <c r="G93" s="446" t="s">
        <v>948</v>
      </c>
      <c r="H93" s="308">
        <v>29.3</v>
      </c>
      <c r="I93" s="430">
        <v>9.59</v>
      </c>
      <c r="J93" s="298">
        <v>-373</v>
      </c>
      <c r="K93" s="298">
        <v>298</v>
      </c>
      <c r="L93" s="430">
        <v>31.3</v>
      </c>
      <c r="M93" s="299">
        <v>9.1</v>
      </c>
      <c r="N93" s="430">
        <v>3.2</v>
      </c>
      <c r="O93" s="299">
        <v>0.57999999999999996</v>
      </c>
      <c r="P93" s="299">
        <v>5.5E-2</v>
      </c>
      <c r="Q93" s="298">
        <v>21.6</v>
      </c>
      <c r="R93" s="298">
        <v>20.3</v>
      </c>
      <c r="S93" s="298">
        <v>1.3</v>
      </c>
      <c r="T93" s="321"/>
      <c r="U93" s="321"/>
      <c r="V93" s="322">
        <v>1.65</v>
      </c>
      <c r="W93" s="298">
        <v>5.55</v>
      </c>
      <c r="X93" s="298"/>
      <c r="Y93" s="298" t="s">
        <v>74</v>
      </c>
      <c r="Z93" s="298">
        <v>9.9499999999999993</v>
      </c>
      <c r="AA93" s="299">
        <v>3.09</v>
      </c>
      <c r="AB93" s="298">
        <v>0.1</v>
      </c>
      <c r="AC93" s="299">
        <v>0.05</v>
      </c>
      <c r="AD93" s="299" t="s">
        <v>409</v>
      </c>
      <c r="AE93" s="299">
        <v>2.98</v>
      </c>
      <c r="AF93" s="639">
        <v>3.9E-2</v>
      </c>
      <c r="AG93" s="298">
        <v>8.5</v>
      </c>
      <c r="AH93" s="298">
        <v>1.2</v>
      </c>
      <c r="AI93" s="298">
        <v>7.2</v>
      </c>
      <c r="AJ93" s="298">
        <v>6.9</v>
      </c>
      <c r="AK93" s="298"/>
      <c r="AL93" s="299">
        <v>0.1</v>
      </c>
      <c r="AM93" s="432">
        <v>58</v>
      </c>
      <c r="AN93" s="432">
        <v>8.5</v>
      </c>
      <c r="AO93" s="503">
        <v>15.9</v>
      </c>
      <c r="AP93" s="432">
        <v>22.5</v>
      </c>
      <c r="AQ93" s="637">
        <v>12000</v>
      </c>
      <c r="AR93" s="476">
        <v>3.4</v>
      </c>
      <c r="AS93" s="436"/>
      <c r="AT93" s="437"/>
      <c r="AU93" s="437"/>
      <c r="AV93" s="486"/>
      <c r="AW93" s="638"/>
    </row>
    <row r="94" spans="1:49">
      <c r="A94" s="472"/>
      <c r="B94" s="472" t="s">
        <v>76</v>
      </c>
      <c r="C94" s="1035" t="s">
        <v>655</v>
      </c>
      <c r="D94" s="1036" t="s">
        <v>655</v>
      </c>
      <c r="E94" s="1035" t="s">
        <v>655</v>
      </c>
      <c r="F94" s="1036" t="s">
        <v>655</v>
      </c>
      <c r="G94" s="446" t="s">
        <v>410</v>
      </c>
      <c r="H94" s="308" t="s">
        <v>947</v>
      </c>
      <c r="I94" s="430">
        <v>10.7</v>
      </c>
      <c r="J94" s="298" t="s">
        <v>1288</v>
      </c>
      <c r="K94" s="298">
        <v>237</v>
      </c>
      <c r="L94" s="430">
        <v>40.6</v>
      </c>
      <c r="M94" s="299">
        <v>1.92</v>
      </c>
      <c r="N94" s="430">
        <v>8.1999999999999993</v>
      </c>
      <c r="O94" s="299">
        <v>0.04</v>
      </c>
      <c r="P94" s="299" t="s">
        <v>947</v>
      </c>
      <c r="Q94" s="298" t="s">
        <v>947</v>
      </c>
      <c r="R94" s="298" t="s">
        <v>947</v>
      </c>
      <c r="S94" s="298" t="s">
        <v>947</v>
      </c>
      <c r="T94" s="321"/>
      <c r="U94" s="321"/>
      <c r="V94" s="322">
        <v>1.48</v>
      </c>
      <c r="W94" s="298">
        <v>4.2</v>
      </c>
      <c r="X94" s="298"/>
      <c r="Y94" s="298"/>
      <c r="Z94" s="298">
        <v>9.24</v>
      </c>
      <c r="AA94" s="299">
        <v>4.3099999999999996</v>
      </c>
      <c r="AB94" s="298" t="s">
        <v>947</v>
      </c>
      <c r="AC94" s="299" t="s">
        <v>411</v>
      </c>
      <c r="AD94" s="299" t="s">
        <v>947</v>
      </c>
      <c r="AE94" s="299" t="s">
        <v>947</v>
      </c>
      <c r="AF94" s="639" t="s">
        <v>947</v>
      </c>
      <c r="AG94" s="298">
        <v>17.100000000000001</v>
      </c>
      <c r="AH94" s="298" t="s">
        <v>947</v>
      </c>
      <c r="AI94" s="298">
        <v>0.02</v>
      </c>
      <c r="AJ94" s="298" t="s">
        <v>947</v>
      </c>
      <c r="AK94" s="298"/>
      <c r="AL94" s="299" t="s">
        <v>947</v>
      </c>
      <c r="AM94" s="432" t="s">
        <v>947</v>
      </c>
      <c r="AN94" s="432" t="s">
        <v>947</v>
      </c>
      <c r="AO94" s="503" t="s">
        <v>947</v>
      </c>
      <c r="AP94" s="432" t="s">
        <v>947</v>
      </c>
      <c r="AQ94" s="637"/>
      <c r="AR94" s="476">
        <v>4.3</v>
      </c>
      <c r="AS94" s="436"/>
      <c r="AT94" s="437"/>
      <c r="AU94" s="437"/>
      <c r="AV94" s="486"/>
      <c r="AW94" s="638"/>
    </row>
    <row r="95" spans="1:49">
      <c r="A95" s="472">
        <v>110</v>
      </c>
      <c r="B95" s="472" t="s">
        <v>76</v>
      </c>
      <c r="C95" s="301">
        <v>880</v>
      </c>
      <c r="D95" s="634">
        <v>886.5</v>
      </c>
      <c r="E95" s="635">
        <v>-539.80999999999995</v>
      </c>
      <c r="F95" s="636">
        <v>-546.30999999999995</v>
      </c>
      <c r="G95" s="446" t="s">
        <v>949</v>
      </c>
      <c r="H95" s="308">
        <v>30.9</v>
      </c>
      <c r="I95" s="430">
        <v>9.4</v>
      </c>
      <c r="J95" s="298">
        <v>-355</v>
      </c>
      <c r="K95" s="298">
        <v>297</v>
      </c>
      <c r="L95" s="430">
        <v>48</v>
      </c>
      <c r="M95" s="430">
        <v>22</v>
      </c>
      <c r="N95" s="430">
        <v>5.4</v>
      </c>
      <c r="O95" s="299">
        <v>0.71</v>
      </c>
      <c r="P95" s="299">
        <v>5.8000000000000003E-2</v>
      </c>
      <c r="Q95" s="298">
        <v>24.8</v>
      </c>
      <c r="R95" s="298">
        <v>22</v>
      </c>
      <c r="S95" s="298">
        <v>2.8</v>
      </c>
      <c r="T95" s="321"/>
      <c r="U95" s="321"/>
      <c r="V95" s="322">
        <v>1.79</v>
      </c>
      <c r="W95" s="298">
        <v>5.35</v>
      </c>
      <c r="X95" s="298"/>
      <c r="Y95" s="298" t="s">
        <v>74</v>
      </c>
      <c r="Z95" s="298">
        <v>8.6199999999999992</v>
      </c>
      <c r="AA95" s="299">
        <v>5.08</v>
      </c>
      <c r="AB95" s="299">
        <v>0.09</v>
      </c>
      <c r="AC95" s="299">
        <v>0.03</v>
      </c>
      <c r="AD95" s="299" t="s">
        <v>412</v>
      </c>
      <c r="AE95" s="299">
        <v>4.5599999999999996</v>
      </c>
      <c r="AF95" s="639">
        <v>0.32800000000000001</v>
      </c>
      <c r="AG95" s="431">
        <v>14.7</v>
      </c>
      <c r="AH95" s="298">
        <v>4.3</v>
      </c>
      <c r="AI95" s="298">
        <v>7.5</v>
      </c>
      <c r="AJ95" s="298">
        <v>8.8000000000000007</v>
      </c>
      <c r="AK95" s="298"/>
      <c r="AL95" s="298">
        <v>0.31</v>
      </c>
      <c r="AM95" s="432">
        <v>54</v>
      </c>
      <c r="AN95" s="432">
        <v>8.1999999999999993</v>
      </c>
      <c r="AO95" s="503">
        <v>15.5</v>
      </c>
      <c r="AP95" s="432">
        <v>39</v>
      </c>
      <c r="AQ95" s="637">
        <v>7570</v>
      </c>
      <c r="AR95" s="476">
        <v>2.1</v>
      </c>
      <c r="AS95" s="436"/>
      <c r="AT95" s="437"/>
      <c r="AU95" s="437"/>
      <c r="AV95" s="486"/>
      <c r="AW95" s="638"/>
    </row>
    <row r="96" spans="1:49">
      <c r="A96" s="472"/>
      <c r="B96" s="472" t="s">
        <v>76</v>
      </c>
      <c r="C96" s="1035" t="s">
        <v>655</v>
      </c>
      <c r="D96" s="1036" t="s">
        <v>655</v>
      </c>
      <c r="E96" s="1035" t="s">
        <v>655</v>
      </c>
      <c r="F96" s="1036" t="s">
        <v>655</v>
      </c>
      <c r="G96" s="446" t="s">
        <v>413</v>
      </c>
      <c r="H96" s="308" t="s">
        <v>947</v>
      </c>
      <c r="I96" s="430">
        <v>10.5</v>
      </c>
      <c r="J96" s="298" t="s">
        <v>1288</v>
      </c>
      <c r="K96" s="298">
        <v>235</v>
      </c>
      <c r="L96" s="430">
        <v>46</v>
      </c>
      <c r="M96" s="430">
        <v>4.22</v>
      </c>
      <c r="N96" s="430">
        <v>9.6999999999999993</v>
      </c>
      <c r="O96" s="299">
        <v>0.14000000000000001</v>
      </c>
      <c r="P96" s="299" t="s">
        <v>947</v>
      </c>
      <c r="Q96" s="298" t="s">
        <v>947</v>
      </c>
      <c r="R96" s="298" t="s">
        <v>947</v>
      </c>
      <c r="S96" s="298" t="s">
        <v>947</v>
      </c>
      <c r="T96" s="321"/>
      <c r="U96" s="321"/>
      <c r="V96" s="322">
        <v>1.63</v>
      </c>
      <c r="W96" s="298">
        <v>2.8</v>
      </c>
      <c r="X96" s="298"/>
      <c r="Y96" s="298"/>
      <c r="Z96" s="298">
        <v>10.199999999999999</v>
      </c>
      <c r="AA96" s="299">
        <v>6.48</v>
      </c>
      <c r="AB96" s="299" t="s">
        <v>947</v>
      </c>
      <c r="AC96" s="299" t="s">
        <v>82</v>
      </c>
      <c r="AD96" s="299" t="s">
        <v>947</v>
      </c>
      <c r="AE96" s="299" t="s">
        <v>947</v>
      </c>
      <c r="AF96" s="639" t="s">
        <v>947</v>
      </c>
      <c r="AG96" s="431">
        <v>29.8</v>
      </c>
      <c r="AH96" s="298" t="s">
        <v>947</v>
      </c>
      <c r="AI96" s="298">
        <v>0.87</v>
      </c>
      <c r="AJ96" s="298" t="s">
        <v>947</v>
      </c>
      <c r="AK96" s="298"/>
      <c r="AL96" s="298" t="s">
        <v>947</v>
      </c>
      <c r="AM96" s="432" t="s">
        <v>947</v>
      </c>
      <c r="AN96" s="432" t="s">
        <v>947</v>
      </c>
      <c r="AO96" s="503" t="s">
        <v>947</v>
      </c>
      <c r="AP96" s="432" t="s">
        <v>947</v>
      </c>
      <c r="AQ96" s="637"/>
      <c r="AR96" s="476">
        <v>6.8</v>
      </c>
      <c r="AS96" s="436"/>
      <c r="AT96" s="437"/>
      <c r="AU96" s="437"/>
      <c r="AV96" s="486"/>
      <c r="AW96" s="638"/>
    </row>
    <row r="97" spans="1:49">
      <c r="A97" s="387"/>
      <c r="B97" s="387" t="s">
        <v>76</v>
      </c>
      <c r="C97" s="1224" t="s">
        <v>655</v>
      </c>
      <c r="D97" s="1225" t="s">
        <v>655</v>
      </c>
      <c r="E97" s="1224" t="s">
        <v>655</v>
      </c>
      <c r="F97" s="1225" t="s">
        <v>655</v>
      </c>
      <c r="G97" s="392" t="s">
        <v>414</v>
      </c>
      <c r="H97" s="390" t="s">
        <v>947</v>
      </c>
      <c r="I97" s="393">
        <v>10.7</v>
      </c>
      <c r="J97" s="296" t="s">
        <v>1288</v>
      </c>
      <c r="K97" s="296">
        <v>249</v>
      </c>
      <c r="L97" s="393">
        <v>49</v>
      </c>
      <c r="M97" s="393">
        <v>3.72</v>
      </c>
      <c r="N97" s="393">
        <v>10</v>
      </c>
      <c r="O97" s="230">
        <v>7.0000000000000007E-2</v>
      </c>
      <c r="P97" s="230" t="s">
        <v>947</v>
      </c>
      <c r="Q97" s="296" t="s">
        <v>947</v>
      </c>
      <c r="R97" s="296" t="s">
        <v>947</v>
      </c>
      <c r="S97" s="296" t="s">
        <v>947</v>
      </c>
      <c r="T97" s="323"/>
      <c r="U97" s="323"/>
      <c r="V97" s="449">
        <v>1.55</v>
      </c>
      <c r="W97" s="296">
        <v>1.96</v>
      </c>
      <c r="X97" s="296"/>
      <c r="Y97" s="296" t="s">
        <v>947</v>
      </c>
      <c r="Z97" s="296">
        <v>10.199999999999999</v>
      </c>
      <c r="AA97" s="230">
        <v>5.8</v>
      </c>
      <c r="AB97" s="230" t="s">
        <v>947</v>
      </c>
      <c r="AC97" s="230" t="s">
        <v>415</v>
      </c>
      <c r="AD97" s="230" t="s">
        <v>947</v>
      </c>
      <c r="AE97" s="230" t="s">
        <v>947</v>
      </c>
      <c r="AF97" s="640" t="s">
        <v>947</v>
      </c>
      <c r="AG97" s="394">
        <v>22.4</v>
      </c>
      <c r="AH97" s="296" t="s">
        <v>947</v>
      </c>
      <c r="AI97" s="296">
        <v>0.6</v>
      </c>
      <c r="AJ97" s="296" t="s">
        <v>947</v>
      </c>
      <c r="AK97" s="296"/>
      <c r="AL97" s="296" t="s">
        <v>947</v>
      </c>
      <c r="AM97" s="395" t="s">
        <v>947</v>
      </c>
      <c r="AN97" s="395" t="s">
        <v>947</v>
      </c>
      <c r="AO97" s="396" t="s">
        <v>947</v>
      </c>
      <c r="AP97" s="395" t="s">
        <v>947</v>
      </c>
      <c r="AQ97" s="641"/>
      <c r="AR97" s="578">
        <v>0.9</v>
      </c>
      <c r="AS97" s="398"/>
      <c r="AT97" s="399"/>
      <c r="AU97" s="399"/>
      <c r="AV97" s="491"/>
      <c r="AW97" s="642"/>
    </row>
    <row r="98" spans="1:49">
      <c r="A98" s="373">
        <v>111</v>
      </c>
      <c r="B98" s="373" t="s">
        <v>416</v>
      </c>
      <c r="C98" s="643">
        <v>641.5</v>
      </c>
      <c r="D98" s="559">
        <v>648</v>
      </c>
      <c r="E98" s="644">
        <v>-371.68</v>
      </c>
      <c r="F98" s="645">
        <v>-378.18</v>
      </c>
      <c r="G98" s="562" t="s">
        <v>950</v>
      </c>
      <c r="H98" s="560">
        <v>27.3</v>
      </c>
      <c r="I98" s="563">
        <v>8.9700000000000006</v>
      </c>
      <c r="J98" s="325">
        <v>-353</v>
      </c>
      <c r="K98" s="325">
        <v>195</v>
      </c>
      <c r="L98" s="563">
        <v>23.2</v>
      </c>
      <c r="M98" s="319">
        <v>5.0999999999999996</v>
      </c>
      <c r="N98" s="563">
        <v>2.8</v>
      </c>
      <c r="O98" s="319">
        <v>4.2000000000000003E-2</v>
      </c>
      <c r="P98" s="325">
        <v>0.18</v>
      </c>
      <c r="Q98" s="563">
        <v>15</v>
      </c>
      <c r="R98" s="325">
        <v>14.2</v>
      </c>
      <c r="S98" s="319">
        <v>0.81</v>
      </c>
      <c r="T98" s="320"/>
      <c r="U98" s="320"/>
      <c r="V98" s="564">
        <v>1.1100000000000001</v>
      </c>
      <c r="W98" s="325" t="s">
        <v>74</v>
      </c>
      <c r="X98" s="325"/>
      <c r="Y98" s="325" t="s">
        <v>74</v>
      </c>
      <c r="Z98" s="325">
        <v>3.16</v>
      </c>
      <c r="AA98" s="319">
        <v>3.77</v>
      </c>
      <c r="AB98" s="319">
        <v>5.0000000000000001E-3</v>
      </c>
      <c r="AC98" s="325" t="s">
        <v>74</v>
      </c>
      <c r="AD98" s="325" t="s">
        <v>412</v>
      </c>
      <c r="AE98" s="319">
        <v>0.21</v>
      </c>
      <c r="AF98" s="325">
        <v>0.01</v>
      </c>
      <c r="AG98" s="565">
        <v>13.6</v>
      </c>
      <c r="AH98" s="319">
        <v>0.68</v>
      </c>
      <c r="AI98" s="319">
        <v>0.03</v>
      </c>
      <c r="AJ98" s="319">
        <v>0.03</v>
      </c>
      <c r="AK98" s="325"/>
      <c r="AL98" s="325">
        <v>5.0000000000000001E-3</v>
      </c>
      <c r="AM98" s="566">
        <v>54</v>
      </c>
      <c r="AN98" s="566">
        <v>8.5</v>
      </c>
      <c r="AO98" s="589">
        <v>17.8</v>
      </c>
      <c r="AP98" s="566">
        <v>36.700000000000003</v>
      </c>
      <c r="AQ98" s="632">
        <v>8060</v>
      </c>
      <c r="AR98" s="589">
        <v>1.1000000000000001</v>
      </c>
      <c r="AS98" s="570"/>
      <c r="AT98" s="571"/>
      <c r="AU98" s="571"/>
      <c r="AV98" s="572"/>
      <c r="AW98" s="573"/>
    </row>
    <row r="99" spans="1:49">
      <c r="A99" s="472">
        <v>112</v>
      </c>
      <c r="B99" s="472" t="s">
        <v>416</v>
      </c>
      <c r="C99" s="301">
        <v>693.5</v>
      </c>
      <c r="D99" s="634">
        <v>700</v>
      </c>
      <c r="E99" s="635">
        <v>-423.68</v>
      </c>
      <c r="F99" s="646">
        <v>-430.18</v>
      </c>
      <c r="G99" s="446" t="s">
        <v>951</v>
      </c>
      <c r="H99" s="308">
        <v>28.2</v>
      </c>
      <c r="I99" s="430">
        <v>8.4700000000000006</v>
      </c>
      <c r="J99" s="298">
        <v>-274</v>
      </c>
      <c r="K99" s="298">
        <v>187</v>
      </c>
      <c r="L99" s="430">
        <v>22.1</v>
      </c>
      <c r="M99" s="299">
        <v>0.48</v>
      </c>
      <c r="N99" s="430">
        <v>6.9</v>
      </c>
      <c r="O99" s="299">
        <v>0.09</v>
      </c>
      <c r="P99" s="298">
        <v>0.25</v>
      </c>
      <c r="Q99" s="298">
        <v>18.100000000000001</v>
      </c>
      <c r="R99" s="298">
        <v>17.2</v>
      </c>
      <c r="S99" s="299">
        <v>0.93</v>
      </c>
      <c r="T99" s="321"/>
      <c r="U99" s="321"/>
      <c r="V99" s="322">
        <v>1.36</v>
      </c>
      <c r="W99" s="298">
        <v>4.18</v>
      </c>
      <c r="X99" s="298"/>
      <c r="Y99" s="298" t="s">
        <v>74</v>
      </c>
      <c r="Z99" s="298">
        <v>3.58</v>
      </c>
      <c r="AA99" s="299">
        <v>3.84</v>
      </c>
      <c r="AB99" s="299">
        <v>8.6999999999999994E-2</v>
      </c>
      <c r="AC99" s="299">
        <v>5.0000000000000001E-3</v>
      </c>
      <c r="AD99" s="299" t="s">
        <v>370</v>
      </c>
      <c r="AE99" s="299">
        <v>1.43</v>
      </c>
      <c r="AF99" s="298" t="s">
        <v>370</v>
      </c>
      <c r="AG99" s="430">
        <v>17</v>
      </c>
      <c r="AH99" s="299">
        <v>5.1999999999999998E-2</v>
      </c>
      <c r="AI99" s="299">
        <v>0.19</v>
      </c>
      <c r="AJ99" s="299">
        <v>0.17</v>
      </c>
      <c r="AK99" s="298"/>
      <c r="AL99" s="639">
        <v>1.4999999999999999E-2</v>
      </c>
      <c r="AM99" s="432">
        <v>54</v>
      </c>
      <c r="AN99" s="432">
        <v>8.4</v>
      </c>
      <c r="AO99" s="476">
        <v>17.899999999999999</v>
      </c>
      <c r="AP99" s="432">
        <v>31.3</v>
      </c>
      <c r="AQ99" s="637">
        <v>9330</v>
      </c>
      <c r="AR99" s="476">
        <v>1.8</v>
      </c>
      <c r="AS99" s="436"/>
      <c r="AT99" s="437"/>
      <c r="AU99" s="437"/>
      <c r="AV99" s="486"/>
      <c r="AW99" s="386"/>
    </row>
    <row r="100" spans="1:49">
      <c r="A100" s="472">
        <v>113</v>
      </c>
      <c r="B100" s="472" t="s">
        <v>416</v>
      </c>
      <c r="C100" s="301">
        <v>745.5</v>
      </c>
      <c r="D100" s="634">
        <v>752</v>
      </c>
      <c r="E100" s="635">
        <v>-475.68</v>
      </c>
      <c r="F100" s="636">
        <v>-482.18</v>
      </c>
      <c r="G100" s="446" t="s">
        <v>952</v>
      </c>
      <c r="H100" s="308">
        <v>29.3</v>
      </c>
      <c r="I100" s="430">
        <v>8.43</v>
      </c>
      <c r="J100" s="298">
        <v>-298</v>
      </c>
      <c r="K100" s="298">
        <v>207</v>
      </c>
      <c r="L100" s="430">
        <v>28</v>
      </c>
      <c r="M100" s="299">
        <v>4.5</v>
      </c>
      <c r="N100" s="430">
        <v>1</v>
      </c>
      <c r="O100" s="299">
        <v>8.7999999999999995E-2</v>
      </c>
      <c r="P100" s="298">
        <v>0.23</v>
      </c>
      <c r="Q100" s="298">
        <v>17.3</v>
      </c>
      <c r="R100" s="298">
        <v>16.3</v>
      </c>
      <c r="S100" s="430">
        <v>1</v>
      </c>
      <c r="T100" s="321"/>
      <c r="U100" s="321"/>
      <c r="V100" s="322">
        <v>1.32</v>
      </c>
      <c r="W100" s="298">
        <v>3.73</v>
      </c>
      <c r="X100" s="298"/>
      <c r="Y100" s="298" t="s">
        <v>74</v>
      </c>
      <c r="Z100" s="298">
        <v>4.3499999999999996</v>
      </c>
      <c r="AA100" s="298">
        <v>3.9</v>
      </c>
      <c r="AB100" s="299">
        <v>8.0000000000000002E-3</v>
      </c>
      <c r="AC100" s="298" t="s">
        <v>74</v>
      </c>
      <c r="AD100" s="298" t="s">
        <v>419</v>
      </c>
      <c r="AE100" s="298">
        <v>1.1000000000000001</v>
      </c>
      <c r="AF100" s="639" t="s">
        <v>419</v>
      </c>
      <c r="AG100" s="431">
        <v>16.7</v>
      </c>
      <c r="AH100" s="299">
        <v>0.32</v>
      </c>
      <c r="AI100" s="299">
        <v>0.18</v>
      </c>
      <c r="AJ100" s="299">
        <v>0.21</v>
      </c>
      <c r="AK100" s="298"/>
      <c r="AL100" s="639">
        <v>8.0000000000000002E-3</v>
      </c>
      <c r="AM100" s="432">
        <v>55</v>
      </c>
      <c r="AN100" s="432">
        <v>8.4</v>
      </c>
      <c r="AO100" s="476">
        <v>18</v>
      </c>
      <c r="AP100" s="432">
        <v>27.2</v>
      </c>
      <c r="AQ100" s="637">
        <v>10470</v>
      </c>
      <c r="AR100" s="476">
        <v>3.7</v>
      </c>
      <c r="AS100" s="436"/>
      <c r="AT100" s="437"/>
      <c r="AU100" s="437"/>
      <c r="AV100" s="486"/>
      <c r="AW100" s="386"/>
    </row>
    <row r="101" spans="1:49">
      <c r="A101" s="472">
        <v>114</v>
      </c>
      <c r="B101" s="472" t="s">
        <v>416</v>
      </c>
      <c r="C101" s="301">
        <v>869</v>
      </c>
      <c r="D101" s="634">
        <v>875.5</v>
      </c>
      <c r="E101" s="635">
        <v>-599.17999999999995</v>
      </c>
      <c r="F101" s="636">
        <v>-605.67999999999995</v>
      </c>
      <c r="G101" s="446" t="s">
        <v>953</v>
      </c>
      <c r="H101" s="308">
        <v>31.8</v>
      </c>
      <c r="I101" s="430">
        <v>8.7799999999999994</v>
      </c>
      <c r="J101" s="298">
        <v>-305</v>
      </c>
      <c r="K101" s="298">
        <v>327</v>
      </c>
      <c r="L101" s="430">
        <v>39.1</v>
      </c>
      <c r="M101" s="430">
        <v>11</v>
      </c>
      <c r="N101" s="430">
        <v>4.3</v>
      </c>
      <c r="O101" s="299">
        <v>0.65</v>
      </c>
      <c r="P101" s="298">
        <v>0.18</v>
      </c>
      <c r="Q101" s="298">
        <v>15.7</v>
      </c>
      <c r="R101" s="298">
        <v>15.1</v>
      </c>
      <c r="S101" s="298">
        <v>0.6</v>
      </c>
      <c r="T101" s="321"/>
      <c r="U101" s="321"/>
      <c r="V101" s="322">
        <v>1.32</v>
      </c>
      <c r="W101" s="298">
        <v>3.09</v>
      </c>
      <c r="X101" s="298"/>
      <c r="Y101" s="298" t="s">
        <v>74</v>
      </c>
      <c r="Z101" s="299">
        <v>11.21</v>
      </c>
      <c r="AA101" s="430">
        <v>19.2</v>
      </c>
      <c r="AB101" s="298" t="s">
        <v>74</v>
      </c>
      <c r="AC101" s="299">
        <v>5.0000000000000001E-3</v>
      </c>
      <c r="AD101" s="299" t="s">
        <v>419</v>
      </c>
      <c r="AE101" s="299">
        <v>1.08</v>
      </c>
      <c r="AF101" s="298" t="s">
        <v>419</v>
      </c>
      <c r="AG101" s="431">
        <v>12.8</v>
      </c>
      <c r="AH101" s="299">
        <v>0.98</v>
      </c>
      <c r="AI101" s="299">
        <v>7.0999999999999994E-2</v>
      </c>
      <c r="AJ101" s="299">
        <v>0.08</v>
      </c>
      <c r="AK101" s="298"/>
      <c r="AL101" s="639">
        <v>4.0000000000000001E-3</v>
      </c>
      <c r="AM101" s="432">
        <v>56</v>
      </c>
      <c r="AN101" s="432">
        <v>8.6</v>
      </c>
      <c r="AO101" s="476">
        <v>14.5</v>
      </c>
      <c r="AP101" s="432">
        <v>18.8</v>
      </c>
      <c r="AQ101" s="637">
        <v>13440</v>
      </c>
      <c r="AR101" s="444" t="s">
        <v>194</v>
      </c>
      <c r="AS101" s="436"/>
      <c r="AT101" s="437"/>
      <c r="AU101" s="437"/>
      <c r="AV101" s="486"/>
      <c r="AW101" s="386"/>
    </row>
    <row r="102" spans="1:49">
      <c r="A102" s="387">
        <v>115</v>
      </c>
      <c r="B102" s="387" t="s">
        <v>416</v>
      </c>
      <c r="C102" s="306">
        <v>975</v>
      </c>
      <c r="D102" s="575">
        <v>981.5</v>
      </c>
      <c r="E102" s="647">
        <v>-705.18</v>
      </c>
      <c r="F102" s="648">
        <v>-711.68</v>
      </c>
      <c r="G102" s="392" t="s">
        <v>954</v>
      </c>
      <c r="H102" s="390">
        <v>33.700000000000003</v>
      </c>
      <c r="I102" s="393">
        <v>8.7899999999999991</v>
      </c>
      <c r="J102" s="296">
        <v>-364</v>
      </c>
      <c r="K102" s="296">
        <v>262</v>
      </c>
      <c r="L102" s="393">
        <v>25.8</v>
      </c>
      <c r="M102" s="230">
        <v>0.93</v>
      </c>
      <c r="N102" s="393">
        <v>6.8</v>
      </c>
      <c r="O102" s="230">
        <v>0.65</v>
      </c>
      <c r="P102" s="296">
        <v>0.16</v>
      </c>
      <c r="Q102" s="296">
        <v>15.9</v>
      </c>
      <c r="R102" s="393">
        <v>15</v>
      </c>
      <c r="S102" s="296">
        <v>0.9</v>
      </c>
      <c r="T102" s="323"/>
      <c r="U102" s="323"/>
      <c r="V102" s="449">
        <v>1.26</v>
      </c>
      <c r="W102" s="230">
        <v>1.7</v>
      </c>
      <c r="X102" s="296"/>
      <c r="Y102" s="296" t="s">
        <v>74</v>
      </c>
      <c r="Z102" s="296">
        <v>6.75</v>
      </c>
      <c r="AA102" s="230">
        <v>6.42</v>
      </c>
      <c r="AB102" s="296" t="s">
        <v>74</v>
      </c>
      <c r="AC102" s="296" t="s">
        <v>74</v>
      </c>
      <c r="AD102" s="296" t="s">
        <v>419</v>
      </c>
      <c r="AE102" s="230">
        <v>0.31</v>
      </c>
      <c r="AF102" s="640">
        <v>8.0000000000000002E-3</v>
      </c>
      <c r="AG102" s="394">
        <v>14.5</v>
      </c>
      <c r="AH102" s="230">
        <v>0.08</v>
      </c>
      <c r="AI102" s="230">
        <v>0.19</v>
      </c>
      <c r="AJ102" s="296">
        <v>0.2</v>
      </c>
      <c r="AK102" s="296"/>
      <c r="AL102" s="640">
        <v>1.0999999999999999E-2</v>
      </c>
      <c r="AM102" s="395">
        <v>58</v>
      </c>
      <c r="AN102" s="395">
        <v>8.6</v>
      </c>
      <c r="AO102" s="578">
        <v>16.899999999999999</v>
      </c>
      <c r="AP102" s="395">
        <v>29.9</v>
      </c>
      <c r="AQ102" s="641">
        <v>9690</v>
      </c>
      <c r="AR102" s="397" t="s">
        <v>194</v>
      </c>
      <c r="AS102" s="398"/>
      <c r="AT102" s="399"/>
      <c r="AU102" s="399"/>
      <c r="AV102" s="491"/>
      <c r="AW102" s="400"/>
    </row>
    <row r="103" spans="1:49">
      <c r="A103" s="373"/>
      <c r="B103" s="373" t="s">
        <v>533</v>
      </c>
      <c r="C103" s="231">
        <v>228</v>
      </c>
      <c r="D103" s="423">
        <v>234.5</v>
      </c>
      <c r="E103" s="630">
        <v>47.42</v>
      </c>
      <c r="F103" s="631">
        <v>40.92</v>
      </c>
      <c r="G103" s="562" t="s">
        <v>956</v>
      </c>
      <c r="H103" s="560">
        <v>20.9</v>
      </c>
      <c r="I103" s="563">
        <v>8.36</v>
      </c>
      <c r="J103" s="325">
        <v>-277</v>
      </c>
      <c r="K103" s="325">
        <v>169</v>
      </c>
      <c r="L103" s="563">
        <v>24</v>
      </c>
      <c r="M103" s="563">
        <v>7.3</v>
      </c>
      <c r="N103" s="563">
        <v>12</v>
      </c>
      <c r="O103" s="319">
        <v>0.42</v>
      </c>
      <c r="P103" s="325">
        <v>0.09</v>
      </c>
      <c r="Q103" s="325">
        <v>27</v>
      </c>
      <c r="R103" s="649">
        <v>18</v>
      </c>
      <c r="S103" s="563">
        <v>9</v>
      </c>
      <c r="T103" s="320"/>
      <c r="U103" s="320"/>
      <c r="V103" s="564">
        <v>1.44</v>
      </c>
      <c r="W103" s="563">
        <v>1.8</v>
      </c>
      <c r="X103" s="325"/>
      <c r="Y103" s="325" t="s">
        <v>638</v>
      </c>
      <c r="Z103" s="325">
        <v>4.4000000000000004</v>
      </c>
      <c r="AA103" s="563">
        <v>2.9</v>
      </c>
      <c r="AB103" s="325" t="s">
        <v>424</v>
      </c>
      <c r="AC103" s="325" t="s">
        <v>424</v>
      </c>
      <c r="AD103" s="325" t="s">
        <v>423</v>
      </c>
      <c r="AE103" s="319">
        <v>0.56000000000000005</v>
      </c>
      <c r="AF103" s="650" t="s">
        <v>425</v>
      </c>
      <c r="AG103" s="563">
        <v>16</v>
      </c>
      <c r="AH103" s="319">
        <v>0.05</v>
      </c>
      <c r="AI103" s="319">
        <v>0.12</v>
      </c>
      <c r="AJ103" s="325" t="s">
        <v>424</v>
      </c>
      <c r="AK103" s="325"/>
      <c r="AL103" s="319">
        <v>0.12</v>
      </c>
      <c r="AM103" s="566" t="s">
        <v>947</v>
      </c>
      <c r="AN103" s="566" t="s">
        <v>947</v>
      </c>
      <c r="AO103" s="589" t="s">
        <v>947</v>
      </c>
      <c r="AP103" s="566" t="s">
        <v>947</v>
      </c>
      <c r="AQ103" s="632"/>
      <c r="AR103" s="569"/>
      <c r="AS103" s="570"/>
      <c r="AT103" s="571"/>
      <c r="AU103" s="571"/>
      <c r="AV103" s="651"/>
      <c r="AW103" s="633" t="s">
        <v>846</v>
      </c>
    </row>
    <row r="104" spans="1:49">
      <c r="A104" s="472"/>
      <c r="B104" s="472" t="s">
        <v>533</v>
      </c>
      <c r="C104" s="301">
        <v>312.89999999999998</v>
      </c>
      <c r="D104" s="634">
        <v>319.39999999999998</v>
      </c>
      <c r="E104" s="635">
        <v>-37.479999999999997</v>
      </c>
      <c r="F104" s="636">
        <v>-43.98</v>
      </c>
      <c r="G104" s="446" t="s">
        <v>957</v>
      </c>
      <c r="H104" s="308">
        <v>22.1</v>
      </c>
      <c r="I104" s="430">
        <v>8.4700000000000006</v>
      </c>
      <c r="J104" s="298">
        <v>-319</v>
      </c>
      <c r="K104" s="298">
        <v>165</v>
      </c>
      <c r="L104" s="430">
        <v>20</v>
      </c>
      <c r="M104" s="430">
        <v>6.6</v>
      </c>
      <c r="N104" s="430">
        <v>12</v>
      </c>
      <c r="O104" s="299">
        <v>0.42</v>
      </c>
      <c r="P104" s="298">
        <v>0.11</v>
      </c>
      <c r="Q104" s="298">
        <v>39</v>
      </c>
      <c r="R104" s="652">
        <v>14</v>
      </c>
      <c r="S104" s="298">
        <v>25</v>
      </c>
      <c r="T104" s="321"/>
      <c r="U104" s="321"/>
      <c r="V104" s="322">
        <v>1.17</v>
      </c>
      <c r="W104" s="430">
        <v>1.8</v>
      </c>
      <c r="X104" s="298"/>
      <c r="Y104" s="298" t="s">
        <v>638</v>
      </c>
      <c r="Z104" s="298">
        <v>2.7</v>
      </c>
      <c r="AA104" s="430">
        <v>2.2000000000000002</v>
      </c>
      <c r="AB104" s="298" t="s">
        <v>424</v>
      </c>
      <c r="AC104" s="298" t="s">
        <v>424</v>
      </c>
      <c r="AD104" s="298" t="s">
        <v>423</v>
      </c>
      <c r="AE104" s="299">
        <v>2.9</v>
      </c>
      <c r="AF104" s="639" t="s">
        <v>425</v>
      </c>
      <c r="AG104" s="430">
        <v>16</v>
      </c>
      <c r="AH104" s="299">
        <v>0.06</v>
      </c>
      <c r="AI104" s="299">
        <v>0.46</v>
      </c>
      <c r="AJ104" s="298" t="s">
        <v>424</v>
      </c>
      <c r="AK104" s="298"/>
      <c r="AL104" s="299">
        <v>0.03</v>
      </c>
      <c r="AM104" s="432">
        <v>57.3</v>
      </c>
      <c r="AN104" s="432">
        <v>8.8000000000000007</v>
      </c>
      <c r="AO104" s="476">
        <v>20.3</v>
      </c>
      <c r="AP104" s="432">
        <v>56.1</v>
      </c>
      <c r="AQ104" s="637"/>
      <c r="AR104" s="444" t="s">
        <v>1002</v>
      </c>
      <c r="AS104" s="436"/>
      <c r="AT104" s="437"/>
      <c r="AU104" s="437"/>
      <c r="AV104" s="653"/>
      <c r="AW104" s="638" t="s">
        <v>846</v>
      </c>
    </row>
    <row r="105" spans="1:49">
      <c r="A105" s="387"/>
      <c r="B105" s="387" t="s">
        <v>533</v>
      </c>
      <c r="C105" s="517">
        <v>957.3</v>
      </c>
      <c r="D105" s="654">
        <v>963.8</v>
      </c>
      <c r="E105" s="655">
        <v>-681.88</v>
      </c>
      <c r="F105" s="656">
        <v>-688.38</v>
      </c>
      <c r="G105" s="392" t="s">
        <v>958</v>
      </c>
      <c r="H105" s="390">
        <v>35.9</v>
      </c>
      <c r="I105" s="393">
        <v>8.25</v>
      </c>
      <c r="J105" s="296">
        <v>-250</v>
      </c>
      <c r="K105" s="296">
        <v>196</v>
      </c>
      <c r="L105" s="393">
        <v>15</v>
      </c>
      <c r="M105" s="393">
        <v>4</v>
      </c>
      <c r="N105" s="393">
        <v>14</v>
      </c>
      <c r="O105" s="230">
        <v>0.66</v>
      </c>
      <c r="P105" s="296">
        <v>0.11</v>
      </c>
      <c r="Q105" s="296">
        <v>80</v>
      </c>
      <c r="R105" s="657">
        <v>15</v>
      </c>
      <c r="S105" s="296">
        <v>65</v>
      </c>
      <c r="T105" s="323"/>
      <c r="U105" s="323"/>
      <c r="V105" s="449">
        <v>1.38</v>
      </c>
      <c r="W105" s="393">
        <v>3.1</v>
      </c>
      <c r="X105" s="296"/>
      <c r="Y105" s="296" t="s">
        <v>638</v>
      </c>
      <c r="Z105" s="296">
        <v>3.3</v>
      </c>
      <c r="AA105" s="393">
        <v>1.8</v>
      </c>
      <c r="AB105" s="296" t="s">
        <v>790</v>
      </c>
      <c r="AC105" s="296" t="s">
        <v>790</v>
      </c>
      <c r="AD105" s="296" t="s">
        <v>426</v>
      </c>
      <c r="AE105" s="230">
        <v>0.6</v>
      </c>
      <c r="AF105" s="640" t="s">
        <v>791</v>
      </c>
      <c r="AG105" s="393">
        <v>24</v>
      </c>
      <c r="AH105" s="230">
        <v>0.05</v>
      </c>
      <c r="AI105" s="230">
        <v>0.53</v>
      </c>
      <c r="AJ105" s="296" t="s">
        <v>790</v>
      </c>
      <c r="AK105" s="296"/>
      <c r="AL105" s="230">
        <v>0.15</v>
      </c>
      <c r="AM105" s="395">
        <v>59</v>
      </c>
      <c r="AN105" s="395">
        <v>8.9</v>
      </c>
      <c r="AO105" s="578">
        <v>21.2</v>
      </c>
      <c r="AP105" s="395">
        <v>45</v>
      </c>
      <c r="AQ105" s="641"/>
      <c r="AR105" s="578">
        <v>4.8</v>
      </c>
      <c r="AS105" s="398"/>
      <c r="AT105" s="399"/>
      <c r="AU105" s="399"/>
      <c r="AV105" s="658"/>
      <c r="AW105" s="638" t="s">
        <v>846</v>
      </c>
    </row>
    <row r="106" spans="1:49">
      <c r="A106" s="373"/>
      <c r="B106" s="373" t="s">
        <v>1130</v>
      </c>
      <c r="C106" s="316">
        <v>333.5</v>
      </c>
      <c r="D106" s="559">
        <v>341.5</v>
      </c>
      <c r="E106" s="644">
        <v>142.06</v>
      </c>
      <c r="F106" s="645">
        <v>134.06</v>
      </c>
      <c r="G106" s="562" t="s">
        <v>959</v>
      </c>
      <c r="H106" s="560">
        <v>18.3</v>
      </c>
      <c r="I106" s="563">
        <v>8.52</v>
      </c>
      <c r="J106" s="325">
        <v>-254</v>
      </c>
      <c r="K106" s="325">
        <v>155</v>
      </c>
      <c r="L106" s="563">
        <v>12.9</v>
      </c>
      <c r="M106" s="319">
        <v>1.56</v>
      </c>
      <c r="N106" s="563">
        <v>18.2</v>
      </c>
      <c r="O106" s="319">
        <v>0.28000000000000003</v>
      </c>
      <c r="P106" s="325">
        <v>7.4999999999999997E-2</v>
      </c>
      <c r="Q106" s="325">
        <v>10.199999999999999</v>
      </c>
      <c r="R106" s="563">
        <v>9.8000000000000007</v>
      </c>
      <c r="S106" s="325" t="s">
        <v>31</v>
      </c>
      <c r="T106" s="320"/>
      <c r="U106" s="320"/>
      <c r="V106" s="564">
        <v>0.96099999999999997</v>
      </c>
      <c r="W106" s="319">
        <v>15.6</v>
      </c>
      <c r="X106" s="325"/>
      <c r="Y106" s="325" t="s">
        <v>638</v>
      </c>
      <c r="Z106" s="325">
        <v>3.34</v>
      </c>
      <c r="AA106" s="319">
        <v>6.91</v>
      </c>
      <c r="AB106" s="325" t="s">
        <v>400</v>
      </c>
      <c r="AC106" s="325" t="s">
        <v>400</v>
      </c>
      <c r="AD106" s="325" t="s">
        <v>400</v>
      </c>
      <c r="AE106" s="319" t="s">
        <v>947</v>
      </c>
      <c r="AF106" s="650" t="s">
        <v>401</v>
      </c>
      <c r="AG106" s="565">
        <v>13.7</v>
      </c>
      <c r="AH106" s="319"/>
      <c r="AI106" s="319">
        <v>0.06</v>
      </c>
      <c r="AJ106" s="325" t="s">
        <v>34</v>
      </c>
      <c r="AK106" s="325"/>
      <c r="AL106" s="650" t="s">
        <v>401</v>
      </c>
      <c r="AM106" s="566"/>
      <c r="AN106" s="566"/>
      <c r="AO106" s="589"/>
      <c r="AP106" s="566"/>
      <c r="AQ106" s="632"/>
      <c r="AR106" s="589">
        <v>1.8</v>
      </c>
      <c r="AS106" s="570"/>
      <c r="AT106" s="571"/>
      <c r="AU106" s="571"/>
      <c r="AV106" s="651"/>
      <c r="AW106" s="638" t="s">
        <v>846</v>
      </c>
    </row>
    <row r="107" spans="1:49">
      <c r="A107" s="472"/>
      <c r="B107" s="472" t="s">
        <v>1130</v>
      </c>
      <c r="C107" s="301">
        <v>46.5</v>
      </c>
      <c r="D107" s="634">
        <v>61.5</v>
      </c>
      <c r="E107" s="635">
        <v>429.06</v>
      </c>
      <c r="F107" s="636">
        <v>414.06</v>
      </c>
      <c r="G107" s="446"/>
      <c r="H107" s="308" t="s">
        <v>947</v>
      </c>
      <c r="I107" s="430">
        <v>7.5</v>
      </c>
      <c r="J107" s="298" t="s">
        <v>1288</v>
      </c>
      <c r="K107" s="298">
        <v>94</v>
      </c>
      <c r="L107" s="430">
        <v>5.72</v>
      </c>
      <c r="M107" s="299">
        <v>2.13</v>
      </c>
      <c r="N107" s="299">
        <v>9.74</v>
      </c>
      <c r="O107" s="299">
        <v>0.45</v>
      </c>
      <c r="P107" s="298">
        <v>2.9000000000000001E-2</v>
      </c>
      <c r="Q107" s="298" t="s">
        <v>947</v>
      </c>
      <c r="R107" s="430" t="s">
        <v>947</v>
      </c>
      <c r="S107" s="298">
        <v>2.7</v>
      </c>
      <c r="T107" s="321" t="s">
        <v>947</v>
      </c>
      <c r="U107" s="321" t="s">
        <v>947</v>
      </c>
      <c r="V107" s="322">
        <v>0.64</v>
      </c>
      <c r="W107" s="299">
        <v>1.41</v>
      </c>
      <c r="X107" s="298"/>
      <c r="Y107" s="298" t="s">
        <v>947</v>
      </c>
      <c r="Z107" s="299">
        <v>1.2</v>
      </c>
      <c r="AA107" s="299">
        <v>2.39</v>
      </c>
      <c r="AB107" s="298" t="s">
        <v>947</v>
      </c>
      <c r="AC107" s="298" t="s">
        <v>35</v>
      </c>
      <c r="AD107" s="298" t="s">
        <v>37</v>
      </c>
      <c r="AE107" s="299" t="s">
        <v>947</v>
      </c>
      <c r="AF107" s="639" t="s">
        <v>947</v>
      </c>
      <c r="AG107" s="431">
        <v>11.3</v>
      </c>
      <c r="AH107" s="299">
        <v>0.05</v>
      </c>
      <c r="AI107" s="639">
        <v>2.7E-2</v>
      </c>
      <c r="AJ107" s="298" t="s">
        <v>38</v>
      </c>
      <c r="AK107" s="298"/>
      <c r="AL107" s="639" t="s">
        <v>947</v>
      </c>
      <c r="AM107" s="432">
        <v>54.1</v>
      </c>
      <c r="AN107" s="432">
        <v>8.6999999999999993</v>
      </c>
      <c r="AO107" s="476" t="s">
        <v>947</v>
      </c>
      <c r="AP107" s="432" t="s">
        <v>947</v>
      </c>
      <c r="AQ107" s="637"/>
      <c r="AR107" s="476">
        <v>4.5</v>
      </c>
      <c r="AS107" s="436"/>
      <c r="AT107" s="437" t="s">
        <v>947</v>
      </c>
      <c r="AU107" s="437" t="s">
        <v>947</v>
      </c>
      <c r="AV107" s="653" t="s">
        <v>947</v>
      </c>
      <c r="AW107" s="638" t="s">
        <v>846</v>
      </c>
    </row>
    <row r="108" spans="1:49">
      <c r="A108" s="659"/>
      <c r="B108" s="659" t="s">
        <v>1130</v>
      </c>
      <c r="C108" s="517">
        <v>46.5</v>
      </c>
      <c r="D108" s="654">
        <v>121.5</v>
      </c>
      <c r="E108" s="655">
        <v>429.06</v>
      </c>
      <c r="F108" s="656">
        <v>354.06</v>
      </c>
      <c r="G108" s="660"/>
      <c r="H108" s="390" t="s">
        <v>947</v>
      </c>
      <c r="I108" s="393">
        <v>7.4</v>
      </c>
      <c r="J108" s="296" t="s">
        <v>1288</v>
      </c>
      <c r="K108" s="296">
        <v>76</v>
      </c>
      <c r="L108" s="393">
        <v>5.6</v>
      </c>
      <c r="M108" s="230">
        <v>1.95</v>
      </c>
      <c r="N108" s="230">
        <v>8.8000000000000007</v>
      </c>
      <c r="O108" s="230">
        <v>0.44</v>
      </c>
      <c r="P108" s="296">
        <v>2.5999999999999999E-2</v>
      </c>
      <c r="Q108" s="296" t="s">
        <v>947</v>
      </c>
      <c r="R108" s="393" t="s">
        <v>947</v>
      </c>
      <c r="S108" s="296">
        <v>2.2999999999999998</v>
      </c>
      <c r="T108" s="323" t="s">
        <v>947</v>
      </c>
      <c r="U108" s="323" t="s">
        <v>947</v>
      </c>
      <c r="V108" s="449">
        <v>0.59</v>
      </c>
      <c r="W108" s="230">
        <v>1.36</v>
      </c>
      <c r="X108" s="296"/>
      <c r="Y108" s="296" t="s">
        <v>947</v>
      </c>
      <c r="Z108" s="296">
        <v>1.1599999999999999</v>
      </c>
      <c r="AA108" s="230">
        <v>1.89</v>
      </c>
      <c r="AB108" s="296" t="s">
        <v>947</v>
      </c>
      <c r="AC108" s="296" t="s">
        <v>558</v>
      </c>
      <c r="AD108" s="296" t="s">
        <v>559</v>
      </c>
      <c r="AE108" s="230" t="s">
        <v>947</v>
      </c>
      <c r="AF108" s="640" t="s">
        <v>947</v>
      </c>
      <c r="AG108" s="394">
        <v>11.4</v>
      </c>
      <c r="AH108" s="230">
        <v>0.04</v>
      </c>
      <c r="AI108" s="640">
        <v>2.5000000000000001E-2</v>
      </c>
      <c r="AJ108" s="296" t="s">
        <v>560</v>
      </c>
      <c r="AK108" s="296"/>
      <c r="AL108" s="640" t="s">
        <v>947</v>
      </c>
      <c r="AM108" s="395">
        <v>52.5</v>
      </c>
      <c r="AN108" s="395">
        <v>8.6999999999999993</v>
      </c>
      <c r="AO108" s="578" t="s">
        <v>947</v>
      </c>
      <c r="AP108" s="395" t="s">
        <v>947</v>
      </c>
      <c r="AQ108" s="641"/>
      <c r="AR108" s="578">
        <v>3.4</v>
      </c>
      <c r="AS108" s="398"/>
      <c r="AT108" s="399" t="s">
        <v>947</v>
      </c>
      <c r="AU108" s="399" t="s">
        <v>947</v>
      </c>
      <c r="AV108" s="658" t="s">
        <v>947</v>
      </c>
      <c r="AW108" s="638" t="s">
        <v>846</v>
      </c>
    </row>
    <row r="109" spans="1:49">
      <c r="A109" s="373"/>
      <c r="B109" s="373" t="s">
        <v>227</v>
      </c>
      <c r="C109" s="316">
        <v>392.5</v>
      </c>
      <c r="D109" s="559">
        <v>468</v>
      </c>
      <c r="E109" s="644">
        <v>-52.62</v>
      </c>
      <c r="F109" s="645">
        <v>-128.12</v>
      </c>
      <c r="G109" s="562"/>
      <c r="H109" s="560" t="s">
        <v>947</v>
      </c>
      <c r="I109" s="563">
        <v>7.4</v>
      </c>
      <c r="J109" s="325" t="s">
        <v>1288</v>
      </c>
      <c r="K109" s="325">
        <v>200</v>
      </c>
      <c r="L109" s="563">
        <v>38.200000000000003</v>
      </c>
      <c r="M109" s="319">
        <v>5.32</v>
      </c>
      <c r="N109" s="319">
        <v>6.51</v>
      </c>
      <c r="O109" s="319">
        <v>4.8000000000000001E-2</v>
      </c>
      <c r="P109" s="325">
        <v>7.3999999999999996E-2</v>
      </c>
      <c r="Q109" s="325" t="s">
        <v>947</v>
      </c>
      <c r="R109" s="563" t="s">
        <v>947</v>
      </c>
      <c r="S109" s="325">
        <v>3.9</v>
      </c>
      <c r="T109" s="320" t="s">
        <v>947</v>
      </c>
      <c r="U109" s="320" t="s">
        <v>947</v>
      </c>
      <c r="V109" s="564">
        <v>1.36</v>
      </c>
      <c r="W109" s="319">
        <v>5.47</v>
      </c>
      <c r="X109" s="325"/>
      <c r="Y109" s="325" t="s">
        <v>947</v>
      </c>
      <c r="Z109" s="319">
        <v>7.9</v>
      </c>
      <c r="AA109" s="319">
        <v>6</v>
      </c>
      <c r="AB109" s="325" t="s">
        <v>947</v>
      </c>
      <c r="AC109" s="325" t="s">
        <v>561</v>
      </c>
      <c r="AD109" s="325" t="s">
        <v>558</v>
      </c>
      <c r="AE109" s="319" t="s">
        <v>947</v>
      </c>
      <c r="AF109" s="650" t="s">
        <v>947</v>
      </c>
      <c r="AG109" s="565">
        <v>6.3</v>
      </c>
      <c r="AH109" s="319">
        <v>0.28999999999999998</v>
      </c>
      <c r="AI109" s="319">
        <v>0.43</v>
      </c>
      <c r="AJ109" s="325" t="s">
        <v>947</v>
      </c>
      <c r="AK109" s="325"/>
      <c r="AL109" s="650" t="s">
        <v>947</v>
      </c>
      <c r="AM109" s="566">
        <v>46.9</v>
      </c>
      <c r="AN109" s="566">
        <v>7</v>
      </c>
      <c r="AO109" s="589" t="s">
        <v>947</v>
      </c>
      <c r="AP109" s="566" t="s">
        <v>947</v>
      </c>
      <c r="AQ109" s="632"/>
      <c r="AR109" s="589" t="s">
        <v>562</v>
      </c>
      <c r="AS109" s="570"/>
      <c r="AT109" s="571" t="s">
        <v>947</v>
      </c>
      <c r="AU109" s="571" t="s">
        <v>947</v>
      </c>
      <c r="AV109" s="651" t="s">
        <v>947</v>
      </c>
      <c r="AW109" s="638" t="s">
        <v>846</v>
      </c>
    </row>
    <row r="110" spans="1:49">
      <c r="A110" s="661"/>
      <c r="B110" s="387" t="s">
        <v>227</v>
      </c>
      <c r="C110" s="306">
        <v>932</v>
      </c>
      <c r="D110" s="575">
        <v>1007.5</v>
      </c>
      <c r="E110" s="647">
        <v>-592.12</v>
      </c>
      <c r="F110" s="662">
        <v>-667.62</v>
      </c>
      <c r="G110" s="392"/>
      <c r="H110" s="390" t="s">
        <v>947</v>
      </c>
      <c r="I110" s="393">
        <v>7.6</v>
      </c>
      <c r="J110" s="296" t="s">
        <v>1288</v>
      </c>
      <c r="K110" s="296">
        <v>215</v>
      </c>
      <c r="L110" s="393">
        <v>38</v>
      </c>
      <c r="M110" s="230">
        <v>6.94</v>
      </c>
      <c r="N110" s="230">
        <v>7.64</v>
      </c>
      <c r="O110" s="230">
        <v>5.8999999999999997E-2</v>
      </c>
      <c r="P110" s="296">
        <v>8.3000000000000004E-2</v>
      </c>
      <c r="Q110" s="296" t="s">
        <v>947</v>
      </c>
      <c r="R110" s="393" t="s">
        <v>947</v>
      </c>
      <c r="S110" s="296">
        <v>3.6</v>
      </c>
      <c r="T110" s="323" t="s">
        <v>947</v>
      </c>
      <c r="U110" s="323" t="s">
        <v>947</v>
      </c>
      <c r="V110" s="449">
        <v>1.48</v>
      </c>
      <c r="W110" s="230">
        <v>6.36</v>
      </c>
      <c r="X110" s="296"/>
      <c r="Y110" s="296" t="s">
        <v>947</v>
      </c>
      <c r="Z110" s="296">
        <v>8.0299999999999994</v>
      </c>
      <c r="AA110" s="230">
        <v>5.41</v>
      </c>
      <c r="AB110" s="296" t="s">
        <v>947</v>
      </c>
      <c r="AC110" s="296" t="s">
        <v>563</v>
      </c>
      <c r="AD110" s="296" t="s">
        <v>564</v>
      </c>
      <c r="AE110" s="230" t="s">
        <v>947</v>
      </c>
      <c r="AF110" s="640" t="s">
        <v>947</v>
      </c>
      <c r="AG110" s="394">
        <v>4.13</v>
      </c>
      <c r="AH110" s="230">
        <v>0.15</v>
      </c>
      <c r="AI110" s="230">
        <v>0.09</v>
      </c>
      <c r="AJ110" s="296" t="s">
        <v>947</v>
      </c>
      <c r="AK110" s="296"/>
      <c r="AL110" s="640" t="s">
        <v>947</v>
      </c>
      <c r="AM110" s="578">
        <v>51.3</v>
      </c>
      <c r="AN110" s="578">
        <v>7.9</v>
      </c>
      <c r="AO110" s="578" t="s">
        <v>947</v>
      </c>
      <c r="AP110" s="578" t="s">
        <v>947</v>
      </c>
      <c r="AQ110" s="663"/>
      <c r="AR110" s="664">
        <v>3.7</v>
      </c>
      <c r="AS110" s="580"/>
      <c r="AT110" s="581" t="s">
        <v>947</v>
      </c>
      <c r="AU110" s="581" t="s">
        <v>947</v>
      </c>
      <c r="AV110" s="665" t="s">
        <v>947</v>
      </c>
      <c r="AW110" s="642" t="s">
        <v>846</v>
      </c>
    </row>
    <row r="111" spans="1:49">
      <c r="A111" s="373">
        <v>151</v>
      </c>
      <c r="B111" s="373" t="s">
        <v>1075</v>
      </c>
      <c r="C111" s="309">
        <v>171.8</v>
      </c>
      <c r="D111" s="666">
        <v>280.17</v>
      </c>
      <c r="E111" s="630">
        <v>-34.42</v>
      </c>
      <c r="F111" s="631">
        <v>-142.79</v>
      </c>
      <c r="G111" s="377" t="s">
        <v>376</v>
      </c>
      <c r="H111" s="231">
        <v>25.6</v>
      </c>
      <c r="I111" s="378">
        <v>9.3000000000000007</v>
      </c>
      <c r="J111" s="295">
        <v>-26</v>
      </c>
      <c r="K111" s="295">
        <v>358</v>
      </c>
      <c r="L111" s="378">
        <v>55.2</v>
      </c>
      <c r="M111" s="312" t="s">
        <v>359</v>
      </c>
      <c r="N111" s="312">
        <v>6.47</v>
      </c>
      <c r="O111" s="312" t="s">
        <v>359</v>
      </c>
      <c r="P111" s="295" t="s">
        <v>358</v>
      </c>
      <c r="Q111" s="295">
        <v>6.56</v>
      </c>
      <c r="R111" s="312">
        <v>6.41</v>
      </c>
      <c r="S111" s="295" t="s">
        <v>377</v>
      </c>
      <c r="T111" s="379"/>
      <c r="U111" s="379"/>
      <c r="V111" s="667">
        <v>0.67900000000000005</v>
      </c>
      <c r="W111" s="312" t="s">
        <v>326</v>
      </c>
      <c r="X111" s="295"/>
      <c r="Y111" s="295" t="s">
        <v>203</v>
      </c>
      <c r="Z111" s="295">
        <v>12.5</v>
      </c>
      <c r="AA111" s="378">
        <v>52.6</v>
      </c>
      <c r="AB111" s="295" t="s">
        <v>359</v>
      </c>
      <c r="AC111" s="295" t="s">
        <v>358</v>
      </c>
      <c r="AD111" s="295" t="s">
        <v>378</v>
      </c>
      <c r="AE111" s="312" t="s">
        <v>359</v>
      </c>
      <c r="AF111" s="668"/>
      <c r="AG111" s="380">
        <v>6.85</v>
      </c>
      <c r="AH111" s="312" t="s">
        <v>203</v>
      </c>
      <c r="AI111" s="312" t="s">
        <v>205</v>
      </c>
      <c r="AJ111" s="295" t="s">
        <v>205</v>
      </c>
      <c r="AK111" s="295"/>
      <c r="AL111" s="668" t="s">
        <v>328</v>
      </c>
      <c r="AM111" s="381">
        <v>56.7</v>
      </c>
      <c r="AN111" s="381">
        <v>8.8000000000000007</v>
      </c>
      <c r="AO111" s="1316">
        <v>-15.42</v>
      </c>
      <c r="AP111" s="1316">
        <v>10.77</v>
      </c>
      <c r="AQ111" s="1317">
        <v>17903</v>
      </c>
      <c r="AR111" s="384" t="s">
        <v>379</v>
      </c>
      <c r="AS111" s="385"/>
      <c r="AT111" s="382"/>
      <c r="AU111" s="382"/>
      <c r="AV111" s="495"/>
      <c r="AW111" s="386"/>
    </row>
    <row r="112" spans="1:49">
      <c r="A112" s="472"/>
      <c r="B112" s="472" t="s">
        <v>1075</v>
      </c>
      <c r="C112" s="310">
        <v>431.42</v>
      </c>
      <c r="D112" s="669">
        <v>472.5</v>
      </c>
      <c r="E112" s="635">
        <v>-294.02999999999997</v>
      </c>
      <c r="F112" s="636">
        <v>-335.12</v>
      </c>
      <c r="G112" s="446" t="s">
        <v>119</v>
      </c>
      <c r="H112" s="301">
        <v>26.5</v>
      </c>
      <c r="I112" s="430">
        <v>9.1999999999999993</v>
      </c>
      <c r="J112" s="298">
        <v>-20</v>
      </c>
      <c r="K112" s="298">
        <v>423</v>
      </c>
      <c r="L112" s="430">
        <v>66</v>
      </c>
      <c r="M112" s="299">
        <v>0.41</v>
      </c>
      <c r="N112" s="430">
        <v>10.4</v>
      </c>
      <c r="O112" s="299" t="s">
        <v>359</v>
      </c>
      <c r="P112" s="298" t="s">
        <v>358</v>
      </c>
      <c r="Q112" s="298">
        <v>6.32</v>
      </c>
      <c r="R112" s="299">
        <v>5.39</v>
      </c>
      <c r="S112" s="298" t="s">
        <v>120</v>
      </c>
      <c r="T112" s="321"/>
      <c r="U112" s="321"/>
      <c r="V112" s="670">
        <v>0.63500000000000001</v>
      </c>
      <c r="W112" s="299" t="s">
        <v>326</v>
      </c>
      <c r="X112" s="298"/>
      <c r="Y112" s="298" t="s">
        <v>203</v>
      </c>
      <c r="Z112" s="298">
        <v>12.8</v>
      </c>
      <c r="AA112" s="430">
        <v>72.099999999999994</v>
      </c>
      <c r="AB112" s="298" t="s">
        <v>359</v>
      </c>
      <c r="AC112" s="298" t="s">
        <v>358</v>
      </c>
      <c r="AD112" s="298" t="s">
        <v>121</v>
      </c>
      <c r="AE112" s="299" t="s">
        <v>359</v>
      </c>
      <c r="AF112" s="639"/>
      <c r="AG112" s="431">
        <v>6.48</v>
      </c>
      <c r="AH112" s="299" t="s">
        <v>203</v>
      </c>
      <c r="AI112" s="299" t="s">
        <v>205</v>
      </c>
      <c r="AJ112" s="298" t="s">
        <v>205</v>
      </c>
      <c r="AK112" s="298"/>
      <c r="AL112" s="639" t="s">
        <v>328</v>
      </c>
      <c r="AM112" s="432">
        <v>56.9</v>
      </c>
      <c r="AN112" s="432">
        <v>9</v>
      </c>
      <c r="AO112" s="476"/>
      <c r="AP112" s="432"/>
      <c r="AQ112" s="432"/>
      <c r="AR112" s="444" t="s">
        <v>1262</v>
      </c>
      <c r="AS112" s="436"/>
      <c r="AT112" s="437"/>
      <c r="AU112" s="437"/>
      <c r="AV112" s="486"/>
      <c r="AW112" s="386"/>
    </row>
    <row r="113" spans="1:49">
      <c r="A113" s="472"/>
      <c r="B113" s="472" t="s">
        <v>1075</v>
      </c>
      <c r="C113" s="310">
        <v>388.9</v>
      </c>
      <c r="D113" s="669">
        <v>429.68</v>
      </c>
      <c r="E113" s="635">
        <v>-251.52</v>
      </c>
      <c r="F113" s="636">
        <v>-292.29000000000002</v>
      </c>
      <c r="G113" s="446" t="s">
        <v>487</v>
      </c>
      <c r="H113" s="301">
        <v>25.7</v>
      </c>
      <c r="I113" s="430">
        <v>8.9</v>
      </c>
      <c r="J113" s="298">
        <v>-24</v>
      </c>
      <c r="K113" s="298">
        <v>777</v>
      </c>
      <c r="L113" s="430">
        <v>94.9</v>
      </c>
      <c r="M113" s="299">
        <v>0.89</v>
      </c>
      <c r="N113" s="430">
        <v>32.4</v>
      </c>
      <c r="O113" s="299" t="s">
        <v>359</v>
      </c>
      <c r="P113" s="298" t="s">
        <v>358</v>
      </c>
      <c r="Q113" s="298">
        <v>4.3499999999999996</v>
      </c>
      <c r="R113" s="299">
        <v>3.13</v>
      </c>
      <c r="S113" s="298">
        <v>1.2</v>
      </c>
      <c r="T113" s="321"/>
      <c r="U113" s="321"/>
      <c r="V113" s="670">
        <v>0.373</v>
      </c>
      <c r="W113" s="299" t="s">
        <v>326</v>
      </c>
      <c r="X113" s="298"/>
      <c r="Y113" s="298" t="s">
        <v>203</v>
      </c>
      <c r="Z113" s="299">
        <v>9.4</v>
      </c>
      <c r="AA113" s="652">
        <v>175</v>
      </c>
      <c r="AB113" s="298" t="s">
        <v>359</v>
      </c>
      <c r="AC113" s="298" t="s">
        <v>358</v>
      </c>
      <c r="AD113" s="298">
        <v>0.37</v>
      </c>
      <c r="AE113" s="299" t="s">
        <v>359</v>
      </c>
      <c r="AF113" s="639"/>
      <c r="AG113" s="431">
        <v>6.68</v>
      </c>
      <c r="AH113" s="299" t="s">
        <v>203</v>
      </c>
      <c r="AI113" s="299" t="s">
        <v>205</v>
      </c>
      <c r="AJ113" s="298" t="s">
        <v>205</v>
      </c>
      <c r="AK113" s="298"/>
      <c r="AL113" s="639" t="s">
        <v>328</v>
      </c>
      <c r="AM113" s="432">
        <v>56.5</v>
      </c>
      <c r="AN113" s="432">
        <v>8.8000000000000007</v>
      </c>
      <c r="AO113" s="476"/>
      <c r="AP113" s="432"/>
      <c r="AQ113" s="432"/>
      <c r="AR113" s="444" t="s">
        <v>329</v>
      </c>
      <c r="AS113" s="436"/>
      <c r="AT113" s="437"/>
      <c r="AU113" s="437"/>
      <c r="AV113" s="486"/>
      <c r="AW113" s="386"/>
    </row>
    <row r="114" spans="1:49">
      <c r="A114" s="472"/>
      <c r="B114" s="472" t="s">
        <v>1075</v>
      </c>
      <c r="C114" s="310">
        <v>345.9</v>
      </c>
      <c r="D114" s="669">
        <v>387.18</v>
      </c>
      <c r="E114" s="635">
        <v>-208.52</v>
      </c>
      <c r="F114" s="636">
        <v>-249.79</v>
      </c>
      <c r="G114" s="446" t="s">
        <v>489</v>
      </c>
      <c r="H114" s="301">
        <v>25.2</v>
      </c>
      <c r="I114" s="430">
        <v>8.9</v>
      </c>
      <c r="J114" s="298">
        <v>-84</v>
      </c>
      <c r="K114" s="298">
        <v>630</v>
      </c>
      <c r="L114" s="430">
        <v>81.5</v>
      </c>
      <c r="M114" s="299">
        <v>0.91</v>
      </c>
      <c r="N114" s="430">
        <v>25.6</v>
      </c>
      <c r="O114" s="299" t="s">
        <v>359</v>
      </c>
      <c r="P114" s="298" t="s">
        <v>358</v>
      </c>
      <c r="Q114" s="298">
        <v>4.3899999999999997</v>
      </c>
      <c r="R114" s="299">
        <v>3.82</v>
      </c>
      <c r="S114" s="298" t="s">
        <v>209</v>
      </c>
      <c r="T114" s="321"/>
      <c r="U114" s="321"/>
      <c r="V114" s="670">
        <v>0.435</v>
      </c>
      <c r="W114" s="299" t="s">
        <v>326</v>
      </c>
      <c r="X114" s="298"/>
      <c r="Y114" s="298" t="s">
        <v>203</v>
      </c>
      <c r="Z114" s="299">
        <v>9.7899999999999991</v>
      </c>
      <c r="AA114" s="652">
        <v>137</v>
      </c>
      <c r="AB114" s="298" t="s">
        <v>359</v>
      </c>
      <c r="AC114" s="298" t="s">
        <v>358</v>
      </c>
      <c r="AD114" s="298">
        <v>0.32</v>
      </c>
      <c r="AE114" s="299" t="s">
        <v>359</v>
      </c>
      <c r="AF114" s="639"/>
      <c r="AG114" s="431">
        <v>7.32</v>
      </c>
      <c r="AH114" s="299" t="s">
        <v>203</v>
      </c>
      <c r="AI114" s="299" t="s">
        <v>205</v>
      </c>
      <c r="AJ114" s="298" t="s">
        <v>205</v>
      </c>
      <c r="AK114" s="298"/>
      <c r="AL114" s="639" t="s">
        <v>328</v>
      </c>
      <c r="AM114" s="432">
        <v>56.1</v>
      </c>
      <c r="AN114" s="432">
        <v>8.9</v>
      </c>
      <c r="AO114" s="476"/>
      <c r="AP114" s="432"/>
      <c r="AQ114" s="432"/>
      <c r="AR114" s="444" t="s">
        <v>614</v>
      </c>
      <c r="AS114" s="436"/>
      <c r="AT114" s="437"/>
      <c r="AU114" s="437"/>
      <c r="AV114" s="486"/>
      <c r="AW114" s="386"/>
    </row>
    <row r="115" spans="1:49">
      <c r="A115" s="387"/>
      <c r="B115" s="387" t="s">
        <v>1075</v>
      </c>
      <c r="C115" s="311">
        <v>279.39999999999998</v>
      </c>
      <c r="D115" s="671">
        <v>344.67</v>
      </c>
      <c r="E115" s="655">
        <v>-142.01</v>
      </c>
      <c r="F115" s="656">
        <v>-207.29</v>
      </c>
      <c r="G115" s="392" t="s">
        <v>615</v>
      </c>
      <c r="H115" s="306">
        <v>22.4</v>
      </c>
      <c r="I115" s="393">
        <v>9.1999999999999993</v>
      </c>
      <c r="J115" s="296">
        <v>-32</v>
      </c>
      <c r="K115" s="296">
        <v>504</v>
      </c>
      <c r="L115" s="393">
        <v>71.7</v>
      </c>
      <c r="M115" s="230">
        <v>0.41</v>
      </c>
      <c r="N115" s="393">
        <v>13.1</v>
      </c>
      <c r="O115" s="230" t="s">
        <v>359</v>
      </c>
      <c r="P115" s="296" t="s">
        <v>358</v>
      </c>
      <c r="Q115" s="296">
        <v>5.69</v>
      </c>
      <c r="R115" s="230">
        <v>4.9000000000000004</v>
      </c>
      <c r="S115" s="296" t="s">
        <v>209</v>
      </c>
      <c r="T115" s="323"/>
      <c r="U115" s="323"/>
      <c r="V115" s="672">
        <v>0.52300000000000002</v>
      </c>
      <c r="W115" s="230" t="s">
        <v>326</v>
      </c>
      <c r="X115" s="296"/>
      <c r="Y115" s="296" t="s">
        <v>203</v>
      </c>
      <c r="Z115" s="393">
        <v>10</v>
      </c>
      <c r="AA115" s="393">
        <v>99.9</v>
      </c>
      <c r="AB115" s="296" t="s">
        <v>359</v>
      </c>
      <c r="AC115" s="296" t="s">
        <v>358</v>
      </c>
      <c r="AD115" s="296" t="s">
        <v>327</v>
      </c>
      <c r="AE115" s="230" t="s">
        <v>359</v>
      </c>
      <c r="AF115" s="640"/>
      <c r="AG115" s="394">
        <v>6.66</v>
      </c>
      <c r="AH115" s="230" t="s">
        <v>203</v>
      </c>
      <c r="AI115" s="230" t="s">
        <v>205</v>
      </c>
      <c r="AJ115" s="296" t="s">
        <v>205</v>
      </c>
      <c r="AK115" s="296"/>
      <c r="AL115" s="640" t="s">
        <v>328</v>
      </c>
      <c r="AM115" s="395">
        <v>56.6</v>
      </c>
      <c r="AN115" s="395">
        <v>8.6999999999999993</v>
      </c>
      <c r="AO115" s="578"/>
      <c r="AP115" s="395"/>
      <c r="AQ115" s="395"/>
      <c r="AR115" s="397" t="s">
        <v>329</v>
      </c>
      <c r="AS115" s="398"/>
      <c r="AT115" s="399"/>
      <c r="AU115" s="399"/>
      <c r="AV115" s="491"/>
      <c r="AW115" s="400"/>
    </row>
    <row r="116" spans="1:49">
      <c r="A116" s="373">
        <v>153</v>
      </c>
      <c r="B116" s="373" t="s">
        <v>356</v>
      </c>
      <c r="C116" s="673">
        <v>60.5</v>
      </c>
      <c r="D116" s="674">
        <v>74.150000000000006</v>
      </c>
      <c r="E116" s="644">
        <v>217.01</v>
      </c>
      <c r="F116" s="645">
        <v>203.36</v>
      </c>
      <c r="G116" s="562" t="s">
        <v>616</v>
      </c>
      <c r="H116" s="316">
        <v>20.6</v>
      </c>
      <c r="I116" s="563">
        <v>8.1</v>
      </c>
      <c r="J116" s="325">
        <v>58</v>
      </c>
      <c r="K116" s="325">
        <v>201</v>
      </c>
      <c r="L116" s="563">
        <v>16.100000000000001</v>
      </c>
      <c r="M116" s="319">
        <v>0.86</v>
      </c>
      <c r="N116" s="563">
        <v>22.2</v>
      </c>
      <c r="O116" s="319">
        <v>0.73</v>
      </c>
      <c r="P116" s="325" t="s">
        <v>358</v>
      </c>
      <c r="Q116" s="325">
        <v>19.100000000000001</v>
      </c>
      <c r="R116" s="325">
        <v>18.7</v>
      </c>
      <c r="S116" s="325" t="s">
        <v>209</v>
      </c>
      <c r="T116" s="675"/>
      <c r="U116" s="675"/>
      <c r="V116" s="320">
        <v>1.48</v>
      </c>
      <c r="W116" s="319">
        <v>6.9</v>
      </c>
      <c r="X116" s="325"/>
      <c r="Y116" s="325" t="s">
        <v>203</v>
      </c>
      <c r="Z116" s="319">
        <v>2.9</v>
      </c>
      <c r="AA116" s="319">
        <v>1.6</v>
      </c>
      <c r="AB116" s="325" t="s">
        <v>359</v>
      </c>
      <c r="AC116" s="325" t="s">
        <v>358</v>
      </c>
      <c r="AD116" s="325" t="s">
        <v>327</v>
      </c>
      <c r="AE116" s="325" t="s">
        <v>359</v>
      </c>
      <c r="AF116" s="325"/>
      <c r="AG116" s="325">
        <v>12.9</v>
      </c>
      <c r="AH116" s="325" t="s">
        <v>203</v>
      </c>
      <c r="AI116" s="325" t="s">
        <v>205</v>
      </c>
      <c r="AJ116" s="325" t="s">
        <v>205</v>
      </c>
      <c r="AK116" s="325"/>
      <c r="AL116" s="650">
        <v>0.04</v>
      </c>
      <c r="AM116" s="566">
        <v>51.6</v>
      </c>
      <c r="AN116" s="566">
        <v>8.3000000000000007</v>
      </c>
      <c r="AO116" s="1318">
        <v>-16.72</v>
      </c>
      <c r="AP116" s="1318">
        <v>34.549999999999997</v>
      </c>
      <c r="AQ116" s="1319">
        <v>8538</v>
      </c>
      <c r="AR116" s="570">
        <v>0.38</v>
      </c>
      <c r="AS116" s="570"/>
      <c r="AT116" s="571"/>
      <c r="AU116" s="571"/>
      <c r="AV116" s="572"/>
      <c r="AW116" s="573"/>
    </row>
    <row r="117" spans="1:49">
      <c r="A117" s="387"/>
      <c r="B117" s="387" t="s">
        <v>539</v>
      </c>
      <c r="C117" s="676">
        <v>408</v>
      </c>
      <c r="D117" s="389">
        <v>442.05</v>
      </c>
      <c r="E117" s="647">
        <v>-130.49</v>
      </c>
      <c r="F117" s="648">
        <v>-164.54</v>
      </c>
      <c r="G117" s="392" t="s">
        <v>488</v>
      </c>
      <c r="H117" s="306">
        <v>18.399999999999999</v>
      </c>
      <c r="I117" s="393">
        <v>8.4</v>
      </c>
      <c r="J117" s="296">
        <v>-12</v>
      </c>
      <c r="K117" s="296">
        <v>193</v>
      </c>
      <c r="L117" s="393">
        <v>15.4</v>
      </c>
      <c r="M117" s="230">
        <v>1.0900000000000001</v>
      </c>
      <c r="N117" s="393">
        <v>20.6</v>
      </c>
      <c r="O117" s="230">
        <v>0.53</v>
      </c>
      <c r="P117" s="296" t="s">
        <v>614</v>
      </c>
      <c r="Q117" s="393">
        <v>19</v>
      </c>
      <c r="R117" s="296">
        <v>17.2</v>
      </c>
      <c r="S117" s="296">
        <v>1.9</v>
      </c>
      <c r="T117" s="450"/>
      <c r="U117" s="450"/>
      <c r="V117" s="323">
        <v>1.42</v>
      </c>
      <c r="W117" s="296">
        <v>5.48</v>
      </c>
      <c r="X117" s="296"/>
      <c r="Y117" s="296" t="s">
        <v>638</v>
      </c>
      <c r="Z117" s="296">
        <v>3.14</v>
      </c>
      <c r="AA117" s="296">
        <v>1.37</v>
      </c>
      <c r="AB117" s="296" t="s">
        <v>327</v>
      </c>
      <c r="AC117" s="296" t="s">
        <v>614</v>
      </c>
      <c r="AD117" s="296" t="s">
        <v>327</v>
      </c>
      <c r="AE117" s="296" t="s">
        <v>327</v>
      </c>
      <c r="AF117" s="296"/>
      <c r="AG117" s="296">
        <v>10.6</v>
      </c>
      <c r="AH117" s="296" t="s">
        <v>82</v>
      </c>
      <c r="AI117" s="296" t="s">
        <v>640</v>
      </c>
      <c r="AJ117" s="296" t="s">
        <v>640</v>
      </c>
      <c r="AK117" s="296"/>
      <c r="AL117" s="296">
        <v>1.4E-2</v>
      </c>
      <c r="AM117" s="395">
        <v>50.6</v>
      </c>
      <c r="AN117" s="395">
        <v>7.9</v>
      </c>
      <c r="AO117" s="396"/>
      <c r="AP117" s="395"/>
      <c r="AQ117" s="395"/>
      <c r="AR117" s="578">
        <v>1.1000000000000001</v>
      </c>
      <c r="AS117" s="398"/>
      <c r="AT117" s="399"/>
      <c r="AU117" s="399"/>
      <c r="AV117" s="491"/>
      <c r="AW117" s="677" t="s">
        <v>847</v>
      </c>
    </row>
    <row r="118" spans="1:49">
      <c r="A118" s="373"/>
      <c r="B118" s="373" t="s">
        <v>541</v>
      </c>
      <c r="C118" s="1322">
        <v>82.29</v>
      </c>
      <c r="D118" s="1323">
        <v>116.45</v>
      </c>
      <c r="E118" s="1311">
        <v>134.69999999999999</v>
      </c>
      <c r="F118" s="1328">
        <v>100.54</v>
      </c>
      <c r="G118" s="562" t="s">
        <v>618</v>
      </c>
      <c r="H118" s="316">
        <v>22.8</v>
      </c>
      <c r="I118" s="563">
        <v>9.1999999999999993</v>
      </c>
      <c r="J118" s="325">
        <v>-304</v>
      </c>
      <c r="K118" s="325">
        <v>148</v>
      </c>
      <c r="L118" s="563">
        <v>46.98</v>
      </c>
      <c r="M118" s="319">
        <v>0.24</v>
      </c>
      <c r="N118" s="319">
        <v>3.26</v>
      </c>
      <c r="O118" s="319" t="s">
        <v>82</v>
      </c>
      <c r="P118" s="325" t="s">
        <v>327</v>
      </c>
      <c r="Q118" s="325"/>
      <c r="R118" s="325">
        <v>18.2</v>
      </c>
      <c r="S118" s="325">
        <v>0.8</v>
      </c>
      <c r="T118" s="675"/>
      <c r="U118" s="675"/>
      <c r="V118" s="320">
        <v>1.54</v>
      </c>
      <c r="W118" s="325">
        <v>3.14</v>
      </c>
      <c r="X118" s="325"/>
      <c r="Y118" s="325">
        <v>0.05</v>
      </c>
      <c r="Z118" s="325">
        <v>11.05</v>
      </c>
      <c r="AA118" s="325">
        <v>0.86</v>
      </c>
      <c r="AB118" s="325" t="s">
        <v>82</v>
      </c>
      <c r="AC118" s="325" t="s">
        <v>82</v>
      </c>
      <c r="AD118" s="325" t="s">
        <v>82</v>
      </c>
      <c r="AE118" s="325" t="s">
        <v>327</v>
      </c>
      <c r="AF118" s="325"/>
      <c r="AG118" s="325">
        <v>5.9</v>
      </c>
      <c r="AH118" s="325" t="s">
        <v>82</v>
      </c>
      <c r="AI118" s="325">
        <v>7.0000000000000007E-2</v>
      </c>
      <c r="AJ118" s="325" t="s">
        <v>640</v>
      </c>
      <c r="AK118" s="325"/>
      <c r="AL118" s="325" t="s">
        <v>642</v>
      </c>
      <c r="AM118" s="566">
        <v>53.3</v>
      </c>
      <c r="AN118" s="566">
        <v>8.5</v>
      </c>
      <c r="AO118" s="1318">
        <v>-18.562999999999999</v>
      </c>
      <c r="AP118" s="1318">
        <v>20.74</v>
      </c>
      <c r="AQ118" s="1319">
        <v>12637</v>
      </c>
      <c r="AR118" s="570" t="s">
        <v>619</v>
      </c>
      <c r="AS118" s="570"/>
      <c r="AT118" s="571"/>
      <c r="AU118" s="571"/>
      <c r="AV118" s="572"/>
      <c r="AW118" s="573"/>
    </row>
    <row r="119" spans="1:49">
      <c r="A119" s="472"/>
      <c r="B119" s="472" t="s">
        <v>541</v>
      </c>
      <c r="C119" s="1324">
        <v>272.75</v>
      </c>
      <c r="D119" s="1325">
        <v>274.49</v>
      </c>
      <c r="E119" s="1329">
        <v>-55.76</v>
      </c>
      <c r="F119" s="1330">
        <v>-57.5</v>
      </c>
      <c r="G119" s="446" t="s">
        <v>620</v>
      </c>
      <c r="H119" s="301">
        <v>20.100000000000001</v>
      </c>
      <c r="I119" s="430">
        <v>9.4</v>
      </c>
      <c r="J119" s="298">
        <v>75</v>
      </c>
      <c r="K119" s="298">
        <v>230</v>
      </c>
      <c r="L119" s="430">
        <v>43.83</v>
      </c>
      <c r="M119" s="299">
        <v>0.59</v>
      </c>
      <c r="N119" s="299">
        <v>3.44</v>
      </c>
      <c r="O119" s="299" t="s">
        <v>82</v>
      </c>
      <c r="P119" s="298" t="s">
        <v>327</v>
      </c>
      <c r="Q119" s="298"/>
      <c r="R119" s="298">
        <v>15.6</v>
      </c>
      <c r="S119" s="298">
        <v>1.4</v>
      </c>
      <c r="T119" s="443"/>
      <c r="U119" s="443"/>
      <c r="V119" s="321">
        <v>1.44</v>
      </c>
      <c r="W119" s="298" t="s">
        <v>614</v>
      </c>
      <c r="X119" s="298"/>
      <c r="Y119" s="298" t="s">
        <v>638</v>
      </c>
      <c r="Z119" s="298">
        <v>11.95</v>
      </c>
      <c r="AA119" s="298">
        <v>1.07</v>
      </c>
      <c r="AB119" s="298" t="s">
        <v>82</v>
      </c>
      <c r="AC119" s="298" t="s">
        <v>82</v>
      </c>
      <c r="AD119" s="298" t="s">
        <v>82</v>
      </c>
      <c r="AE119" s="298" t="s">
        <v>327</v>
      </c>
      <c r="AF119" s="298"/>
      <c r="AG119" s="298">
        <v>6.2</v>
      </c>
      <c r="AH119" s="298" t="s">
        <v>82</v>
      </c>
      <c r="AI119" s="298">
        <v>0.06</v>
      </c>
      <c r="AJ119" s="298" t="s">
        <v>640</v>
      </c>
      <c r="AK119" s="298"/>
      <c r="AL119" s="298" t="s">
        <v>642</v>
      </c>
      <c r="AM119" s="432">
        <v>53.9</v>
      </c>
      <c r="AN119" s="432">
        <v>8.6</v>
      </c>
      <c r="AO119" s="503"/>
      <c r="AP119" s="432"/>
      <c r="AQ119" s="432"/>
      <c r="AR119" s="436" t="s">
        <v>619</v>
      </c>
      <c r="AS119" s="436"/>
      <c r="AT119" s="437"/>
      <c r="AU119" s="437"/>
      <c r="AV119" s="486"/>
      <c r="AW119" s="386"/>
    </row>
    <row r="120" spans="1:49">
      <c r="A120" s="1247"/>
      <c r="B120" s="1247" t="s">
        <v>280</v>
      </c>
      <c r="C120" s="1326">
        <v>505.76</v>
      </c>
      <c r="D120" s="1327">
        <v>560.41</v>
      </c>
      <c r="E120" s="1326">
        <v>-288.77</v>
      </c>
      <c r="F120" s="1331">
        <v>-343.42</v>
      </c>
      <c r="G120" s="1248" t="s">
        <v>621</v>
      </c>
      <c r="H120" s="1249">
        <v>22.3</v>
      </c>
      <c r="I120" s="1250">
        <v>9.1999999999999993</v>
      </c>
      <c r="J120" s="1251">
        <v>17</v>
      </c>
      <c r="K120" s="1251">
        <v>139</v>
      </c>
      <c r="L120" s="1250">
        <v>45</v>
      </c>
      <c r="M120" s="1252">
        <v>0.4</v>
      </c>
      <c r="N120" s="1250">
        <v>3.81</v>
      </c>
      <c r="O120" s="1252" t="s">
        <v>82</v>
      </c>
      <c r="P120" s="1251" t="s">
        <v>327</v>
      </c>
      <c r="Q120" s="1251"/>
      <c r="R120" s="1251">
        <v>15.5</v>
      </c>
      <c r="S120" s="1251">
        <v>1.7</v>
      </c>
      <c r="T120" s="1253"/>
      <c r="U120" s="1253"/>
      <c r="V120" s="1254">
        <v>1.4</v>
      </c>
      <c r="W120" s="1251" t="s">
        <v>614</v>
      </c>
      <c r="X120" s="1251"/>
      <c r="Y120" s="1251" t="s">
        <v>638</v>
      </c>
      <c r="Z120" s="1251">
        <v>12.93</v>
      </c>
      <c r="AA120" s="1251">
        <v>1.23</v>
      </c>
      <c r="AB120" s="1251" t="s">
        <v>82</v>
      </c>
      <c r="AC120" s="1251" t="s">
        <v>82</v>
      </c>
      <c r="AD120" s="1251" t="s">
        <v>82</v>
      </c>
      <c r="AE120" s="1251" t="s">
        <v>327</v>
      </c>
      <c r="AF120" s="1251"/>
      <c r="AG120" s="1251">
        <v>7.3</v>
      </c>
      <c r="AH120" s="1251" t="s">
        <v>82</v>
      </c>
      <c r="AI120" s="1251" t="s">
        <v>640</v>
      </c>
      <c r="AJ120" s="1251" t="s">
        <v>640</v>
      </c>
      <c r="AK120" s="1251"/>
      <c r="AL120" s="1251"/>
      <c r="AM120" s="1255"/>
      <c r="AN120" s="1255"/>
      <c r="AO120" s="1310">
        <v>-17.66</v>
      </c>
      <c r="AP120" s="1310">
        <v>22.2</v>
      </c>
      <c r="AQ120" s="1332">
        <v>12090</v>
      </c>
      <c r="AR120" s="1256"/>
      <c r="AS120" s="1256"/>
      <c r="AT120" s="1257"/>
      <c r="AU120" s="1257"/>
      <c r="AV120" s="1261"/>
      <c r="AW120" s="386"/>
    </row>
    <row r="121" spans="1:49">
      <c r="A121" s="1258"/>
      <c r="B121" s="1258" t="s">
        <v>1140</v>
      </c>
      <c r="C121" s="1259">
        <v>653.41999999999996</v>
      </c>
      <c r="D121" s="1260">
        <v>684.25</v>
      </c>
      <c r="E121" s="1273">
        <v>-436.23</v>
      </c>
      <c r="F121" s="1274">
        <v>-422.26</v>
      </c>
      <c r="G121" s="1275" t="s">
        <v>1400</v>
      </c>
      <c r="H121" s="1263">
        <v>22.5</v>
      </c>
      <c r="I121" s="1264">
        <v>9.1999999999999993</v>
      </c>
      <c r="J121" s="1265">
        <v>-45</v>
      </c>
      <c r="K121" s="1265">
        <v>147</v>
      </c>
      <c r="L121" s="1264">
        <v>47.55</v>
      </c>
      <c r="M121" s="1266">
        <v>0.47</v>
      </c>
      <c r="N121" s="1264">
        <v>4.5199999999999996</v>
      </c>
      <c r="O121" s="1266" t="s">
        <v>1401</v>
      </c>
      <c r="P121" s="1265" t="s">
        <v>1402</v>
      </c>
      <c r="Q121" s="1265"/>
      <c r="R121" s="1265">
        <v>17</v>
      </c>
      <c r="S121" s="1265">
        <v>2.7</v>
      </c>
      <c r="T121" s="1267"/>
      <c r="U121" s="1267"/>
      <c r="V121" s="1268">
        <v>1.55</v>
      </c>
      <c r="W121" s="1265" t="s">
        <v>1403</v>
      </c>
      <c r="X121" s="1265"/>
      <c r="Y121" s="1251" t="s">
        <v>1401</v>
      </c>
      <c r="Z121" s="1265">
        <v>11.88</v>
      </c>
      <c r="AA121" s="1265">
        <v>1.19</v>
      </c>
      <c r="AB121" s="1265" t="s">
        <v>1401</v>
      </c>
      <c r="AC121" s="1265" t="s">
        <v>1401</v>
      </c>
      <c r="AD121" s="1265" t="s">
        <v>1401</v>
      </c>
      <c r="AE121" s="1265" t="s">
        <v>1402</v>
      </c>
      <c r="AF121" s="1265"/>
      <c r="AG121" s="1265">
        <v>8.1</v>
      </c>
      <c r="AH121" s="1265" t="s">
        <v>1401</v>
      </c>
      <c r="AI121" s="1265" t="s">
        <v>1420</v>
      </c>
      <c r="AJ121" s="1265" t="s">
        <v>1420</v>
      </c>
      <c r="AK121" s="1265"/>
      <c r="AL121" s="1265" t="s">
        <v>1421</v>
      </c>
      <c r="AM121" s="1269" t="s">
        <v>1422</v>
      </c>
      <c r="AN121" s="1269" t="s">
        <v>1422</v>
      </c>
      <c r="AO121" s="1334">
        <v>-16.14</v>
      </c>
      <c r="AP121" s="1269">
        <v>12.7</v>
      </c>
      <c r="AQ121" s="1333">
        <v>16578</v>
      </c>
      <c r="AR121" s="1270" t="s">
        <v>1422</v>
      </c>
      <c r="AS121" s="1270"/>
      <c r="AT121" s="1271"/>
      <c r="AU121" s="1271"/>
      <c r="AV121" s="1272"/>
      <c r="AW121" s="400" t="s">
        <v>1423</v>
      </c>
    </row>
    <row r="122" spans="1:49" s="1293" customFormat="1">
      <c r="A122" s="1281"/>
      <c r="B122" s="1281" t="s">
        <v>1480</v>
      </c>
      <c r="C122" s="1282">
        <v>171.5</v>
      </c>
      <c r="D122" s="1283">
        <v>175.5</v>
      </c>
      <c r="E122" s="1284"/>
      <c r="F122" s="1285"/>
      <c r="G122" s="1286" t="s">
        <v>1481</v>
      </c>
      <c r="H122" s="1287">
        <v>20.5</v>
      </c>
      <c r="I122" s="1279">
        <v>8.64</v>
      </c>
      <c r="J122" s="1267" t="s">
        <v>1482</v>
      </c>
      <c r="K122" s="1267">
        <v>400</v>
      </c>
      <c r="L122" s="1279">
        <v>110</v>
      </c>
      <c r="M122" s="1280">
        <v>1.1000000000000001</v>
      </c>
      <c r="N122" s="1279">
        <v>27</v>
      </c>
      <c r="O122" s="1280">
        <v>0.23</v>
      </c>
      <c r="P122" s="1267" t="s">
        <v>1483</v>
      </c>
      <c r="Q122" s="1267">
        <v>6</v>
      </c>
      <c r="R122" s="1267">
        <v>5.4</v>
      </c>
      <c r="S122" s="1267">
        <v>0.56999999999999995</v>
      </c>
      <c r="T122" s="1267"/>
      <c r="U122" s="1267"/>
      <c r="V122" s="1280">
        <v>0.56000000000000005</v>
      </c>
      <c r="W122" s="1267">
        <v>1.6</v>
      </c>
      <c r="X122" s="1267"/>
      <c r="Y122" s="1267"/>
      <c r="Z122" s="1267">
        <v>4.8000000000000001E-2</v>
      </c>
      <c r="AA122" s="1267">
        <v>189</v>
      </c>
      <c r="AB122" s="1267" t="s">
        <v>1484</v>
      </c>
      <c r="AC122" s="1267" t="s">
        <v>1483</v>
      </c>
      <c r="AD122" s="1267">
        <v>0.25</v>
      </c>
      <c r="AE122" s="1267" t="s">
        <v>1485</v>
      </c>
      <c r="AF122" s="1267"/>
      <c r="AG122" s="1267">
        <v>5.5</v>
      </c>
      <c r="AH122" s="1267" t="s">
        <v>1486</v>
      </c>
      <c r="AI122" s="1267" t="s">
        <v>1486</v>
      </c>
      <c r="AJ122" s="1267" t="s">
        <v>1487</v>
      </c>
      <c r="AK122" s="1267"/>
      <c r="AL122" s="1267" t="s">
        <v>1486</v>
      </c>
      <c r="AM122" s="1288" t="s">
        <v>1486</v>
      </c>
      <c r="AN122" s="1288" t="s">
        <v>1486</v>
      </c>
      <c r="AO122" s="1288" t="s">
        <v>1486</v>
      </c>
      <c r="AP122" s="1288" t="s">
        <v>1486</v>
      </c>
      <c r="AQ122" s="1288"/>
      <c r="AR122" s="1289" t="s">
        <v>1486</v>
      </c>
      <c r="AS122" s="1289"/>
      <c r="AT122" s="1290"/>
      <c r="AU122" s="1290"/>
      <c r="AV122" s="1291" t="s">
        <v>1486</v>
      </c>
      <c r="AW122" s="1292" t="s">
        <v>1488</v>
      </c>
    </row>
    <row r="123" spans="1:49" s="372" customFormat="1">
      <c r="A123" s="365" t="s">
        <v>1298</v>
      </c>
      <c r="B123" s="1221"/>
      <c r="C123" s="1234"/>
      <c r="D123" s="1235"/>
      <c r="E123" s="1236"/>
      <c r="F123" s="1237"/>
      <c r="G123" s="1238"/>
      <c r="H123" s="1239"/>
      <c r="I123" s="1240"/>
      <c r="J123" s="1239"/>
      <c r="K123" s="54"/>
      <c r="L123" s="208"/>
      <c r="M123" s="209"/>
      <c r="N123" s="209"/>
      <c r="O123" s="209"/>
      <c r="P123" s="54"/>
      <c r="Q123" s="54"/>
      <c r="R123" s="54"/>
      <c r="S123" s="54"/>
      <c r="T123" s="54"/>
      <c r="U123" s="54"/>
      <c r="V123" s="54"/>
      <c r="W123" s="54"/>
      <c r="X123" s="54"/>
      <c r="Y123" s="54"/>
      <c r="Z123" s="54"/>
      <c r="AA123" s="54"/>
      <c r="AB123" s="54"/>
      <c r="AC123" s="54"/>
      <c r="AD123" s="54"/>
      <c r="AE123" s="54"/>
      <c r="AF123" s="54"/>
      <c r="AG123" s="54"/>
      <c r="AH123" s="54"/>
      <c r="AI123" s="54"/>
      <c r="AJ123" s="54"/>
      <c r="AK123" s="54"/>
      <c r="AL123" s="54"/>
      <c r="AM123" s="211"/>
      <c r="AN123" s="211"/>
      <c r="AO123" s="212"/>
      <c r="AP123" s="216"/>
      <c r="AQ123" s="216"/>
      <c r="AR123" s="370"/>
      <c r="AS123" s="215"/>
      <c r="AT123" s="216"/>
      <c r="AU123" s="216"/>
      <c r="AV123" s="216"/>
      <c r="AW123" s="1262"/>
    </row>
    <row r="124" spans="1:49">
      <c r="A124" s="373">
        <v>57</v>
      </c>
      <c r="B124" s="373" t="s">
        <v>270</v>
      </c>
      <c r="C124" s="374"/>
      <c r="D124" s="375"/>
      <c r="E124" s="483"/>
      <c r="F124" s="484"/>
      <c r="G124" s="485"/>
      <c r="H124" s="231">
        <v>15.2</v>
      </c>
      <c r="I124" s="378">
        <v>7</v>
      </c>
      <c r="J124" s="295"/>
      <c r="K124" s="295">
        <v>159</v>
      </c>
      <c r="L124" s="378">
        <v>15.1</v>
      </c>
      <c r="M124" s="312">
        <v>2.91</v>
      </c>
      <c r="N124" s="312">
        <v>8.74</v>
      </c>
      <c r="O124" s="312">
        <v>1.49</v>
      </c>
      <c r="P124" s="295"/>
      <c r="Q124" s="295"/>
      <c r="R124" s="295"/>
      <c r="S124" s="295"/>
      <c r="T124" s="493"/>
      <c r="U124" s="379">
        <v>32.9</v>
      </c>
      <c r="V124" s="379"/>
      <c r="W124" s="295">
        <v>32.6</v>
      </c>
      <c r="X124" s="295"/>
      <c r="Y124" s="295"/>
      <c r="Z124" s="295">
        <v>0.1</v>
      </c>
      <c r="AA124" s="295">
        <v>2.34</v>
      </c>
      <c r="AB124" s="295"/>
      <c r="AC124" s="295"/>
      <c r="AD124" s="295"/>
      <c r="AE124" s="295"/>
      <c r="AF124" s="295">
        <v>0.1</v>
      </c>
      <c r="AG124" s="295">
        <v>12.5</v>
      </c>
      <c r="AH124" s="295"/>
      <c r="AI124" s="378">
        <v>0</v>
      </c>
      <c r="AJ124" s="295"/>
      <c r="AK124" s="295"/>
      <c r="AL124" s="378">
        <v>0</v>
      </c>
      <c r="AM124" s="381"/>
      <c r="AN124" s="381"/>
      <c r="AO124" s="383"/>
      <c r="AP124" s="381"/>
      <c r="AQ124" s="381"/>
      <c r="AR124" s="384"/>
      <c r="AS124" s="385"/>
      <c r="AT124" s="382"/>
      <c r="AU124" s="382"/>
      <c r="AV124" s="495"/>
      <c r="AW124" s="386"/>
    </row>
    <row r="125" spans="1:49">
      <c r="A125" s="472">
        <v>58</v>
      </c>
      <c r="B125" s="472" t="s">
        <v>271</v>
      </c>
      <c r="C125" s="678"/>
      <c r="D125" s="438"/>
      <c r="E125" s="499"/>
      <c r="F125" s="500"/>
      <c r="G125" s="501"/>
      <c r="H125" s="301">
        <v>15.7</v>
      </c>
      <c r="I125" s="430">
        <v>8.5</v>
      </c>
      <c r="J125" s="298"/>
      <c r="K125" s="298">
        <v>250</v>
      </c>
      <c r="L125" s="430">
        <v>38.299999999999997</v>
      </c>
      <c r="M125" s="299">
        <v>5.76</v>
      </c>
      <c r="N125" s="430">
        <v>11.6</v>
      </c>
      <c r="O125" s="299">
        <v>0.97</v>
      </c>
      <c r="P125" s="298"/>
      <c r="Q125" s="298"/>
      <c r="R125" s="298"/>
      <c r="S125" s="298"/>
      <c r="T125" s="443"/>
      <c r="U125" s="470">
        <v>140</v>
      </c>
      <c r="V125" s="321"/>
      <c r="W125" s="298">
        <v>5.32</v>
      </c>
      <c r="X125" s="298"/>
      <c r="Y125" s="298"/>
      <c r="Z125" s="298">
        <v>0.41</v>
      </c>
      <c r="AA125" s="298">
        <v>1.03</v>
      </c>
      <c r="AB125" s="298"/>
      <c r="AC125" s="298"/>
      <c r="AD125" s="298"/>
      <c r="AE125" s="298"/>
      <c r="AF125" s="298">
        <v>0.36</v>
      </c>
      <c r="AG125" s="299">
        <v>15.47</v>
      </c>
      <c r="AH125" s="298"/>
      <c r="AI125" s="298">
        <v>0.16</v>
      </c>
      <c r="AJ125" s="298"/>
      <c r="AK125" s="298"/>
      <c r="AL125" s="298">
        <v>0.03</v>
      </c>
      <c r="AM125" s="432"/>
      <c r="AN125" s="432"/>
      <c r="AO125" s="503"/>
      <c r="AP125" s="432"/>
      <c r="AQ125" s="432"/>
      <c r="AR125" s="444"/>
      <c r="AS125" s="436"/>
      <c r="AT125" s="437"/>
      <c r="AU125" s="437"/>
      <c r="AV125" s="486"/>
      <c r="AW125" s="386"/>
    </row>
    <row r="126" spans="1:49">
      <c r="A126" s="472">
        <v>59</v>
      </c>
      <c r="B126" s="472" t="s">
        <v>270</v>
      </c>
      <c r="C126" s="678"/>
      <c r="D126" s="438"/>
      <c r="E126" s="499"/>
      <c r="F126" s="500"/>
      <c r="G126" s="501"/>
      <c r="H126" s="301">
        <v>12.6</v>
      </c>
      <c r="I126" s="430">
        <v>7.1</v>
      </c>
      <c r="J126" s="298"/>
      <c r="K126" s="298">
        <v>153</v>
      </c>
      <c r="L126" s="299"/>
      <c r="M126" s="299"/>
      <c r="N126" s="299"/>
      <c r="O126" s="299"/>
      <c r="P126" s="298"/>
      <c r="Q126" s="298"/>
      <c r="R126" s="298"/>
      <c r="S126" s="298"/>
      <c r="T126" s="443"/>
      <c r="U126" s="443"/>
      <c r="V126" s="321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432"/>
      <c r="AN126" s="432"/>
      <c r="AO126" s="503"/>
      <c r="AP126" s="432"/>
      <c r="AQ126" s="432"/>
      <c r="AR126" s="444"/>
      <c r="AS126" s="436"/>
      <c r="AT126" s="437"/>
      <c r="AU126" s="437">
        <v>0.7</v>
      </c>
      <c r="AV126" s="486"/>
      <c r="AW126" s="386"/>
    </row>
    <row r="127" spans="1:49">
      <c r="A127" s="387">
        <v>60</v>
      </c>
      <c r="B127" s="387" t="s">
        <v>271</v>
      </c>
      <c r="C127" s="679"/>
      <c r="D127" s="680"/>
      <c r="E127" s="514"/>
      <c r="F127" s="681"/>
      <c r="G127" s="516"/>
      <c r="H127" s="517">
        <v>11.5</v>
      </c>
      <c r="I127" s="518">
        <v>8.6</v>
      </c>
      <c r="J127" s="326"/>
      <c r="K127" s="326">
        <v>253</v>
      </c>
      <c r="L127" s="313"/>
      <c r="M127" s="313"/>
      <c r="N127" s="313"/>
      <c r="O127" s="313"/>
      <c r="P127" s="326"/>
      <c r="Q127" s="326"/>
      <c r="R127" s="326"/>
      <c r="S127" s="326"/>
      <c r="T127" s="519"/>
      <c r="U127" s="519"/>
      <c r="V127" s="682"/>
      <c r="W127" s="326"/>
      <c r="X127" s="326"/>
      <c r="Y127" s="326"/>
      <c r="Z127" s="326"/>
      <c r="AA127" s="326"/>
      <c r="AB127" s="326"/>
      <c r="AC127" s="326"/>
      <c r="AD127" s="326"/>
      <c r="AE127" s="326"/>
      <c r="AF127" s="326"/>
      <c r="AG127" s="326"/>
      <c r="AH127" s="326"/>
      <c r="AI127" s="326"/>
      <c r="AJ127" s="326"/>
      <c r="AK127" s="326"/>
      <c r="AL127" s="326"/>
      <c r="AM127" s="522"/>
      <c r="AN127" s="522"/>
      <c r="AO127" s="683"/>
      <c r="AP127" s="522"/>
      <c r="AQ127" s="522"/>
      <c r="AR127" s="525"/>
      <c r="AS127" s="526"/>
      <c r="AT127" s="527"/>
      <c r="AU127" s="527">
        <v>0.1</v>
      </c>
      <c r="AV127" s="528"/>
      <c r="AW127" s="386"/>
    </row>
    <row r="128" spans="1:49">
      <c r="A128" s="373">
        <v>61</v>
      </c>
      <c r="B128" s="373" t="s">
        <v>272</v>
      </c>
      <c r="C128" s="684"/>
      <c r="D128" s="674"/>
      <c r="E128" s="685"/>
      <c r="F128" s="686"/>
      <c r="G128" s="687"/>
      <c r="H128" s="316">
        <v>16.399999999999999</v>
      </c>
      <c r="I128" s="563">
        <v>8.4</v>
      </c>
      <c r="J128" s="325"/>
      <c r="K128" s="325">
        <v>222</v>
      </c>
      <c r="L128" s="563">
        <v>49.1</v>
      </c>
      <c r="M128" s="319">
        <v>0.36</v>
      </c>
      <c r="N128" s="319">
        <v>3.26</v>
      </c>
      <c r="O128" s="319">
        <v>0.04</v>
      </c>
      <c r="P128" s="325"/>
      <c r="Q128" s="325"/>
      <c r="R128" s="325"/>
      <c r="S128" s="325"/>
      <c r="T128" s="675"/>
      <c r="U128" s="320">
        <v>113</v>
      </c>
      <c r="V128" s="320"/>
      <c r="W128" s="325">
        <v>0.98</v>
      </c>
      <c r="X128" s="325"/>
      <c r="Y128" s="325"/>
      <c r="Z128" s="319">
        <v>6.4</v>
      </c>
      <c r="AA128" s="325">
        <v>0.56999999999999995</v>
      </c>
      <c r="AB128" s="325"/>
      <c r="AC128" s="325"/>
      <c r="AD128" s="325"/>
      <c r="AE128" s="325"/>
      <c r="AF128" s="325"/>
      <c r="AG128" s="325">
        <v>6.3</v>
      </c>
      <c r="AH128" s="325"/>
      <c r="AI128" s="563">
        <v>0</v>
      </c>
      <c r="AJ128" s="325"/>
      <c r="AK128" s="325"/>
      <c r="AL128" s="563">
        <v>0</v>
      </c>
      <c r="AM128" s="566"/>
      <c r="AN128" s="566"/>
      <c r="AO128" s="590"/>
      <c r="AP128" s="566"/>
      <c r="AQ128" s="566"/>
      <c r="AR128" s="569"/>
      <c r="AS128" s="570"/>
      <c r="AT128" s="571"/>
      <c r="AU128" s="571"/>
      <c r="AV128" s="572"/>
      <c r="AW128" s="386"/>
    </row>
    <row r="129" spans="1:49">
      <c r="A129" s="387">
        <v>62</v>
      </c>
      <c r="B129" s="387" t="s">
        <v>494</v>
      </c>
      <c r="C129" s="388"/>
      <c r="D129" s="389"/>
      <c r="E129" s="479"/>
      <c r="F129" s="480"/>
      <c r="G129" s="481"/>
      <c r="H129" s="306"/>
      <c r="I129" s="393">
        <v>8.6999999999999993</v>
      </c>
      <c r="J129" s="296"/>
      <c r="K129" s="296"/>
      <c r="L129" s="393">
        <v>50.9</v>
      </c>
      <c r="M129" s="230">
        <v>0.35</v>
      </c>
      <c r="N129" s="230">
        <v>2.48</v>
      </c>
      <c r="O129" s="230">
        <v>0.03</v>
      </c>
      <c r="P129" s="296"/>
      <c r="Q129" s="296"/>
      <c r="R129" s="296"/>
      <c r="S129" s="296"/>
      <c r="T129" s="323">
        <v>1.2</v>
      </c>
      <c r="U129" s="323">
        <v>104</v>
      </c>
      <c r="V129" s="323"/>
      <c r="W129" s="296">
        <v>3.32</v>
      </c>
      <c r="X129" s="296"/>
      <c r="Y129" s="296"/>
      <c r="Z129" s="296">
        <v>6.46</v>
      </c>
      <c r="AA129" s="296">
        <v>0.56000000000000005</v>
      </c>
      <c r="AB129" s="296"/>
      <c r="AC129" s="296"/>
      <c r="AD129" s="296"/>
      <c r="AE129" s="296"/>
      <c r="AF129" s="296"/>
      <c r="AG129" s="296">
        <v>6.5</v>
      </c>
      <c r="AH129" s="296"/>
      <c r="AI129" s="230">
        <v>0.02</v>
      </c>
      <c r="AJ129" s="296"/>
      <c r="AK129" s="296"/>
      <c r="AL129" s="393">
        <v>0</v>
      </c>
      <c r="AM129" s="395"/>
      <c r="AN129" s="395"/>
      <c r="AO129" s="396"/>
      <c r="AP129" s="395"/>
      <c r="AQ129" s="395"/>
      <c r="AR129" s="397"/>
      <c r="AS129" s="398"/>
      <c r="AT129" s="399"/>
      <c r="AU129" s="399"/>
      <c r="AV129" s="491"/>
      <c r="AW129" s="386"/>
    </row>
    <row r="130" spans="1:49">
      <c r="A130" s="373">
        <v>63</v>
      </c>
      <c r="B130" s="373" t="s">
        <v>495</v>
      </c>
      <c r="C130" s="374"/>
      <c r="D130" s="375"/>
      <c r="E130" s="483"/>
      <c r="F130" s="484"/>
      <c r="G130" s="485"/>
      <c r="H130" s="231">
        <v>18.2</v>
      </c>
      <c r="I130" s="378">
        <v>9.4</v>
      </c>
      <c r="J130" s="295"/>
      <c r="K130" s="295">
        <v>204</v>
      </c>
      <c r="L130" s="378"/>
      <c r="M130" s="312"/>
      <c r="N130" s="312"/>
      <c r="O130" s="312"/>
      <c r="P130" s="295"/>
      <c r="Q130" s="295"/>
      <c r="R130" s="295"/>
      <c r="S130" s="295"/>
      <c r="T130" s="493"/>
      <c r="U130" s="379"/>
      <c r="V130" s="379"/>
      <c r="W130" s="295"/>
      <c r="X130" s="295"/>
      <c r="Y130" s="295"/>
      <c r="Z130" s="295"/>
      <c r="AA130" s="295"/>
      <c r="AB130" s="295"/>
      <c r="AC130" s="295"/>
      <c r="AD130" s="295"/>
      <c r="AE130" s="295"/>
      <c r="AF130" s="295"/>
      <c r="AG130" s="295"/>
      <c r="AH130" s="295"/>
      <c r="AI130" s="378"/>
      <c r="AJ130" s="295"/>
      <c r="AK130" s="295"/>
      <c r="AL130" s="378"/>
      <c r="AM130" s="381"/>
      <c r="AN130" s="381"/>
      <c r="AO130" s="383"/>
      <c r="AP130" s="381"/>
      <c r="AQ130" s="381"/>
      <c r="AR130" s="384"/>
      <c r="AS130" s="385"/>
      <c r="AT130" s="382"/>
      <c r="AU130" s="381">
        <v>118</v>
      </c>
      <c r="AV130" s="495"/>
      <c r="AW130" s="386"/>
    </row>
    <row r="131" spans="1:49">
      <c r="A131" s="472">
        <v>64</v>
      </c>
      <c r="B131" s="472" t="s">
        <v>495</v>
      </c>
      <c r="C131" s="678"/>
      <c r="D131" s="438"/>
      <c r="E131" s="499"/>
      <c r="F131" s="500"/>
      <c r="G131" s="501"/>
      <c r="H131" s="301">
        <v>18.2</v>
      </c>
      <c r="I131" s="430">
        <v>9.3000000000000007</v>
      </c>
      <c r="J131" s="298"/>
      <c r="K131" s="298">
        <v>232</v>
      </c>
      <c r="L131" s="430">
        <v>43.8</v>
      </c>
      <c r="M131" s="299">
        <v>0.24</v>
      </c>
      <c r="N131" s="299">
        <v>1.75</v>
      </c>
      <c r="O131" s="299">
        <v>0.02</v>
      </c>
      <c r="P131" s="298"/>
      <c r="Q131" s="298"/>
      <c r="R131" s="298"/>
      <c r="S131" s="298"/>
      <c r="T131" s="321">
        <v>8.9</v>
      </c>
      <c r="U131" s="321">
        <v>86.9</v>
      </c>
      <c r="V131" s="321"/>
      <c r="W131" s="298">
        <v>0.14000000000000001</v>
      </c>
      <c r="X131" s="298"/>
      <c r="Y131" s="298"/>
      <c r="Z131" s="298">
        <v>3.68</v>
      </c>
      <c r="AA131" s="298">
        <v>0.62</v>
      </c>
      <c r="AB131" s="298"/>
      <c r="AC131" s="298"/>
      <c r="AD131" s="298"/>
      <c r="AE131" s="298"/>
      <c r="AF131" s="298"/>
      <c r="AG131" s="298">
        <v>7.8</v>
      </c>
      <c r="AH131" s="298"/>
      <c r="AI131" s="299">
        <v>0.01</v>
      </c>
      <c r="AJ131" s="298"/>
      <c r="AK131" s="298"/>
      <c r="AL131" s="430">
        <v>0</v>
      </c>
      <c r="AM131" s="432"/>
      <c r="AN131" s="432"/>
      <c r="AO131" s="503"/>
      <c r="AP131" s="432"/>
      <c r="AQ131" s="432"/>
      <c r="AR131" s="444"/>
      <c r="AS131" s="436"/>
      <c r="AT131" s="437"/>
      <c r="AU131" s="437"/>
      <c r="AV131" s="486"/>
      <c r="AW131" s="386"/>
    </row>
    <row r="132" spans="1:49">
      <c r="A132" s="472">
        <v>65</v>
      </c>
      <c r="B132" s="472" t="s">
        <v>496</v>
      </c>
      <c r="C132" s="678"/>
      <c r="D132" s="438"/>
      <c r="E132" s="499"/>
      <c r="F132" s="500"/>
      <c r="G132" s="501"/>
      <c r="H132" s="301">
        <v>19</v>
      </c>
      <c r="I132" s="430">
        <v>9.3000000000000007</v>
      </c>
      <c r="J132" s="298"/>
      <c r="K132" s="298">
        <v>205</v>
      </c>
      <c r="L132" s="430"/>
      <c r="M132" s="299"/>
      <c r="N132" s="299"/>
      <c r="O132" s="299"/>
      <c r="P132" s="298"/>
      <c r="Q132" s="298"/>
      <c r="R132" s="298"/>
      <c r="S132" s="298"/>
      <c r="T132" s="443"/>
      <c r="U132" s="321"/>
      <c r="V132" s="321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430"/>
      <c r="AJ132" s="298"/>
      <c r="AK132" s="298"/>
      <c r="AL132" s="430"/>
      <c r="AM132" s="432"/>
      <c r="AN132" s="432"/>
      <c r="AO132" s="503"/>
      <c r="AP132" s="432"/>
      <c r="AQ132" s="432"/>
      <c r="AR132" s="444"/>
      <c r="AS132" s="436"/>
      <c r="AT132" s="437"/>
      <c r="AU132" s="437">
        <v>94.1</v>
      </c>
      <c r="AV132" s="486"/>
      <c r="AW132" s="386"/>
    </row>
    <row r="133" spans="1:49">
      <c r="A133" s="472">
        <v>66</v>
      </c>
      <c r="B133" s="472" t="s">
        <v>496</v>
      </c>
      <c r="C133" s="678"/>
      <c r="D133" s="438"/>
      <c r="E133" s="499"/>
      <c r="F133" s="500"/>
      <c r="G133" s="501"/>
      <c r="H133" s="301">
        <v>19.100000000000001</v>
      </c>
      <c r="I133" s="430">
        <v>9.1999999999999993</v>
      </c>
      <c r="J133" s="298"/>
      <c r="K133" s="298">
        <v>202</v>
      </c>
      <c r="L133" s="430">
        <v>42.7</v>
      </c>
      <c r="M133" s="299">
        <v>0.27</v>
      </c>
      <c r="N133" s="299">
        <v>2.61</v>
      </c>
      <c r="O133" s="299">
        <v>0.03</v>
      </c>
      <c r="P133" s="298"/>
      <c r="Q133" s="298"/>
      <c r="R133" s="298"/>
      <c r="S133" s="298"/>
      <c r="T133" s="321">
        <v>6.6</v>
      </c>
      <c r="U133" s="321">
        <v>91.5</v>
      </c>
      <c r="V133" s="321"/>
      <c r="W133" s="299">
        <v>0.1</v>
      </c>
      <c r="X133" s="298"/>
      <c r="Y133" s="298"/>
      <c r="Z133" s="298">
        <v>3.63</v>
      </c>
      <c r="AA133" s="298">
        <v>0.62</v>
      </c>
      <c r="AB133" s="298"/>
      <c r="AC133" s="298"/>
      <c r="AD133" s="298"/>
      <c r="AE133" s="298"/>
      <c r="AF133" s="298"/>
      <c r="AG133" s="298">
        <v>7.9</v>
      </c>
      <c r="AH133" s="298"/>
      <c r="AI133" s="299">
        <v>0</v>
      </c>
      <c r="AJ133" s="298"/>
      <c r="AK133" s="298"/>
      <c r="AL133" s="430">
        <v>0</v>
      </c>
      <c r="AM133" s="432"/>
      <c r="AN133" s="432"/>
      <c r="AO133" s="503"/>
      <c r="AP133" s="432"/>
      <c r="AQ133" s="432"/>
      <c r="AR133" s="444"/>
      <c r="AS133" s="436"/>
      <c r="AT133" s="437"/>
      <c r="AU133" s="437"/>
      <c r="AV133" s="486"/>
      <c r="AW133" s="386"/>
    </row>
    <row r="134" spans="1:49">
      <c r="A134" s="472">
        <v>67</v>
      </c>
      <c r="B134" s="472" t="s">
        <v>878</v>
      </c>
      <c r="C134" s="678"/>
      <c r="D134" s="438"/>
      <c r="E134" s="499"/>
      <c r="F134" s="500"/>
      <c r="G134" s="501"/>
      <c r="H134" s="301">
        <v>19.5</v>
      </c>
      <c r="I134" s="430">
        <v>9.1999999999999993</v>
      </c>
      <c r="J134" s="298"/>
      <c r="K134" s="298">
        <v>199</v>
      </c>
      <c r="L134" s="430">
        <v>38.700000000000003</v>
      </c>
      <c r="M134" s="299">
        <v>0.21</v>
      </c>
      <c r="N134" s="299">
        <v>3.05</v>
      </c>
      <c r="O134" s="299">
        <v>0.05</v>
      </c>
      <c r="P134" s="298"/>
      <c r="Q134" s="298"/>
      <c r="R134" s="298"/>
      <c r="S134" s="298"/>
      <c r="T134" s="470">
        <v>6</v>
      </c>
      <c r="U134" s="321">
        <v>87.2</v>
      </c>
      <c r="V134" s="321"/>
      <c r="W134" s="298">
        <v>0.36</v>
      </c>
      <c r="X134" s="298"/>
      <c r="Y134" s="298"/>
      <c r="Z134" s="298">
        <v>3.64</v>
      </c>
      <c r="AA134" s="298">
        <v>0.76</v>
      </c>
      <c r="AB134" s="298"/>
      <c r="AC134" s="298"/>
      <c r="AD134" s="298"/>
      <c r="AE134" s="298"/>
      <c r="AF134" s="298"/>
      <c r="AG134" s="298">
        <v>8.1999999999999993</v>
      </c>
      <c r="AH134" s="298"/>
      <c r="AI134" s="299">
        <v>0.01</v>
      </c>
      <c r="AJ134" s="298"/>
      <c r="AK134" s="298"/>
      <c r="AL134" s="430">
        <v>0</v>
      </c>
      <c r="AM134" s="432"/>
      <c r="AN134" s="432"/>
      <c r="AO134" s="503"/>
      <c r="AP134" s="432"/>
      <c r="AQ134" s="432"/>
      <c r="AR134" s="444"/>
      <c r="AS134" s="436"/>
      <c r="AT134" s="437"/>
      <c r="AU134" s="432">
        <v>193</v>
      </c>
      <c r="AV134" s="486"/>
      <c r="AW134" s="386"/>
    </row>
    <row r="135" spans="1:49">
      <c r="A135" s="472">
        <v>68</v>
      </c>
      <c r="B135" s="472" t="s">
        <v>878</v>
      </c>
      <c r="C135" s="678"/>
      <c r="D135" s="438"/>
      <c r="E135" s="499"/>
      <c r="F135" s="500"/>
      <c r="G135" s="501"/>
      <c r="H135" s="301">
        <v>19</v>
      </c>
      <c r="I135" s="430">
        <v>9.1999999999999993</v>
      </c>
      <c r="J135" s="298"/>
      <c r="K135" s="298">
        <v>197</v>
      </c>
      <c r="L135" s="430">
        <v>40.299999999999997</v>
      </c>
      <c r="M135" s="299">
        <v>0.26</v>
      </c>
      <c r="N135" s="299">
        <v>3.05</v>
      </c>
      <c r="O135" s="299">
        <v>0.04</v>
      </c>
      <c r="P135" s="298"/>
      <c r="Q135" s="298"/>
      <c r="R135" s="298"/>
      <c r="S135" s="298"/>
      <c r="T135" s="321">
        <v>6.5</v>
      </c>
      <c r="U135" s="321">
        <v>87.6</v>
      </c>
      <c r="V135" s="321"/>
      <c r="W135" s="298">
        <v>0.28000000000000003</v>
      </c>
      <c r="X135" s="298"/>
      <c r="Y135" s="298"/>
      <c r="Z135" s="298">
        <v>3.74</v>
      </c>
      <c r="AA135" s="298">
        <v>0.68</v>
      </c>
      <c r="AB135" s="298"/>
      <c r="AC135" s="298"/>
      <c r="AD135" s="298"/>
      <c r="AE135" s="298"/>
      <c r="AF135" s="298"/>
      <c r="AG135" s="298">
        <v>8.1999999999999993</v>
      </c>
      <c r="AH135" s="298"/>
      <c r="AI135" s="299">
        <v>0.02</v>
      </c>
      <c r="AJ135" s="298"/>
      <c r="AK135" s="298"/>
      <c r="AL135" s="430">
        <v>0</v>
      </c>
      <c r="AM135" s="432"/>
      <c r="AN135" s="432"/>
      <c r="AO135" s="503"/>
      <c r="AP135" s="432"/>
      <c r="AQ135" s="432"/>
      <c r="AR135" s="444"/>
      <c r="AS135" s="436"/>
      <c r="AT135" s="437"/>
      <c r="AU135" s="437"/>
      <c r="AV135" s="486"/>
      <c r="AW135" s="386"/>
    </row>
    <row r="136" spans="1:49">
      <c r="A136" s="472">
        <v>69</v>
      </c>
      <c r="B136" s="472" t="s">
        <v>879</v>
      </c>
      <c r="C136" s="678"/>
      <c r="D136" s="438"/>
      <c r="E136" s="499"/>
      <c r="F136" s="500"/>
      <c r="G136" s="501"/>
      <c r="H136" s="301">
        <v>18.899999999999999</v>
      </c>
      <c r="I136" s="430">
        <v>9</v>
      </c>
      <c r="J136" s="298"/>
      <c r="K136" s="298">
        <v>192</v>
      </c>
      <c r="L136" s="430"/>
      <c r="M136" s="299"/>
      <c r="N136" s="299"/>
      <c r="O136" s="299"/>
      <c r="P136" s="298"/>
      <c r="Q136" s="298"/>
      <c r="R136" s="298"/>
      <c r="S136" s="298"/>
      <c r="T136" s="321"/>
      <c r="U136" s="321"/>
      <c r="V136" s="321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430"/>
      <c r="AJ136" s="298"/>
      <c r="AK136" s="298"/>
      <c r="AL136" s="430"/>
      <c r="AM136" s="432"/>
      <c r="AN136" s="432"/>
      <c r="AO136" s="503"/>
      <c r="AP136" s="432"/>
      <c r="AQ136" s="432"/>
      <c r="AR136" s="444"/>
      <c r="AS136" s="436"/>
      <c r="AT136" s="437"/>
      <c r="AU136" s="432">
        <v>368</v>
      </c>
      <c r="AV136" s="486"/>
      <c r="AW136" s="386"/>
    </row>
    <row r="137" spans="1:49">
      <c r="A137" s="387">
        <v>70</v>
      </c>
      <c r="B137" s="387" t="s">
        <v>879</v>
      </c>
      <c r="C137" s="679"/>
      <c r="D137" s="680"/>
      <c r="E137" s="514"/>
      <c r="F137" s="681"/>
      <c r="G137" s="516"/>
      <c r="H137" s="517">
        <v>18.600000000000001</v>
      </c>
      <c r="I137" s="518">
        <v>9</v>
      </c>
      <c r="J137" s="326"/>
      <c r="K137" s="326">
        <v>191</v>
      </c>
      <c r="L137" s="518">
        <v>34</v>
      </c>
      <c r="M137" s="313">
        <v>0.39</v>
      </c>
      <c r="N137" s="313">
        <v>6.14</v>
      </c>
      <c r="O137" s="313">
        <v>0.12</v>
      </c>
      <c r="P137" s="326"/>
      <c r="Q137" s="326"/>
      <c r="R137" s="326"/>
      <c r="S137" s="326"/>
      <c r="T137" s="520">
        <v>2</v>
      </c>
      <c r="U137" s="682">
        <v>93.4</v>
      </c>
      <c r="V137" s="682"/>
      <c r="W137" s="326">
        <v>0.05</v>
      </c>
      <c r="X137" s="326"/>
      <c r="Y137" s="326"/>
      <c r="Z137" s="326">
        <v>3.99</v>
      </c>
      <c r="AA137" s="326">
        <v>0.73</v>
      </c>
      <c r="AB137" s="326"/>
      <c r="AC137" s="326"/>
      <c r="AD137" s="326"/>
      <c r="AE137" s="326"/>
      <c r="AF137" s="326"/>
      <c r="AG137" s="326">
        <v>8.8000000000000007</v>
      </c>
      <c r="AH137" s="326"/>
      <c r="AI137" s="313">
        <v>0.01</v>
      </c>
      <c r="AJ137" s="326"/>
      <c r="AK137" s="326"/>
      <c r="AL137" s="313">
        <v>0.01</v>
      </c>
      <c r="AM137" s="522"/>
      <c r="AN137" s="522"/>
      <c r="AO137" s="683"/>
      <c r="AP137" s="522"/>
      <c r="AQ137" s="522"/>
      <c r="AR137" s="525"/>
      <c r="AS137" s="526"/>
      <c r="AT137" s="527"/>
      <c r="AU137" s="527"/>
      <c r="AV137" s="528"/>
      <c r="AW137" s="386"/>
    </row>
    <row r="138" spans="1:49">
      <c r="A138" s="373">
        <v>71</v>
      </c>
      <c r="B138" s="373" t="s">
        <v>880</v>
      </c>
      <c r="C138" s="684"/>
      <c r="D138" s="674"/>
      <c r="E138" s="685"/>
      <c r="F138" s="686"/>
      <c r="G138" s="687"/>
      <c r="H138" s="316">
        <v>18.399999999999999</v>
      </c>
      <c r="I138" s="563">
        <v>9.3000000000000007</v>
      </c>
      <c r="J138" s="325"/>
      <c r="K138" s="325">
        <v>220</v>
      </c>
      <c r="L138" s="319"/>
      <c r="M138" s="319"/>
      <c r="N138" s="319"/>
      <c r="O138" s="319"/>
      <c r="P138" s="325"/>
      <c r="Q138" s="325"/>
      <c r="R138" s="325"/>
      <c r="S138" s="325"/>
      <c r="T138" s="320"/>
      <c r="U138" s="320"/>
      <c r="V138" s="320"/>
      <c r="W138" s="325"/>
      <c r="X138" s="325"/>
      <c r="Y138" s="325"/>
      <c r="Z138" s="325"/>
      <c r="AA138" s="325"/>
      <c r="AB138" s="325"/>
      <c r="AC138" s="325"/>
      <c r="AD138" s="325"/>
      <c r="AE138" s="325"/>
      <c r="AF138" s="325"/>
      <c r="AG138" s="325"/>
      <c r="AH138" s="325"/>
      <c r="AI138" s="563"/>
      <c r="AJ138" s="325"/>
      <c r="AK138" s="325"/>
      <c r="AL138" s="563"/>
      <c r="AM138" s="566"/>
      <c r="AN138" s="566"/>
      <c r="AO138" s="590"/>
      <c r="AP138" s="566"/>
      <c r="AQ138" s="566"/>
      <c r="AR138" s="569"/>
      <c r="AS138" s="570"/>
      <c r="AT138" s="571"/>
      <c r="AU138" s="571">
        <v>4.5999999999999996</v>
      </c>
      <c r="AV138" s="572"/>
      <c r="AW138" s="386"/>
    </row>
    <row r="139" spans="1:49">
      <c r="A139" s="387">
        <v>72</v>
      </c>
      <c r="B139" s="387" t="s">
        <v>880</v>
      </c>
      <c r="C139" s="388"/>
      <c r="D139" s="389"/>
      <c r="E139" s="479"/>
      <c r="F139" s="480"/>
      <c r="G139" s="481"/>
      <c r="H139" s="306">
        <v>17.100000000000001</v>
      </c>
      <c r="I139" s="393">
        <v>9.4</v>
      </c>
      <c r="J139" s="296"/>
      <c r="K139" s="296">
        <v>217</v>
      </c>
      <c r="L139" s="393">
        <v>47.1</v>
      </c>
      <c r="M139" s="230">
        <v>0.5</v>
      </c>
      <c r="N139" s="230">
        <v>1.64</v>
      </c>
      <c r="O139" s="230">
        <v>0.01</v>
      </c>
      <c r="P139" s="296"/>
      <c r="Q139" s="296"/>
      <c r="R139" s="296"/>
      <c r="S139" s="296"/>
      <c r="T139" s="505">
        <v>13.2</v>
      </c>
      <c r="U139" s="505">
        <v>75</v>
      </c>
      <c r="V139" s="323"/>
      <c r="W139" s="296">
        <v>0.41</v>
      </c>
      <c r="X139" s="296"/>
      <c r="Y139" s="296"/>
      <c r="Z139" s="296">
        <v>6.42</v>
      </c>
      <c r="AA139" s="296">
        <v>0.8</v>
      </c>
      <c r="AB139" s="296"/>
      <c r="AC139" s="296"/>
      <c r="AD139" s="296"/>
      <c r="AE139" s="296"/>
      <c r="AF139" s="296"/>
      <c r="AG139" s="296">
        <v>9.02</v>
      </c>
      <c r="AH139" s="296"/>
      <c r="AI139" s="230">
        <v>0</v>
      </c>
      <c r="AJ139" s="296"/>
      <c r="AK139" s="296"/>
      <c r="AL139" s="393">
        <v>0</v>
      </c>
      <c r="AM139" s="395"/>
      <c r="AN139" s="395"/>
      <c r="AO139" s="396"/>
      <c r="AP139" s="395"/>
      <c r="AQ139" s="395"/>
      <c r="AR139" s="397"/>
      <c r="AS139" s="398"/>
      <c r="AT139" s="399"/>
      <c r="AU139" s="399"/>
      <c r="AV139" s="491"/>
      <c r="AW139" s="386"/>
    </row>
    <row r="140" spans="1:49">
      <c r="A140" s="373">
        <v>73</v>
      </c>
      <c r="B140" s="373" t="s">
        <v>881</v>
      </c>
      <c r="C140" s="374"/>
      <c r="D140" s="375"/>
      <c r="E140" s="483"/>
      <c r="F140" s="484"/>
      <c r="G140" s="485"/>
      <c r="H140" s="231">
        <v>16.899999999999999</v>
      </c>
      <c r="I140" s="378">
        <v>9.6</v>
      </c>
      <c r="J140" s="295"/>
      <c r="K140" s="295">
        <v>237</v>
      </c>
      <c r="L140" s="378"/>
      <c r="M140" s="312"/>
      <c r="N140" s="312"/>
      <c r="O140" s="312"/>
      <c r="P140" s="295"/>
      <c r="Q140" s="295"/>
      <c r="R140" s="295"/>
      <c r="S140" s="295"/>
      <c r="T140" s="508"/>
      <c r="U140" s="508"/>
      <c r="V140" s="379"/>
      <c r="W140" s="295"/>
      <c r="X140" s="295"/>
      <c r="Y140" s="295"/>
      <c r="Z140" s="295"/>
      <c r="AA140" s="295"/>
      <c r="AB140" s="295"/>
      <c r="AC140" s="295"/>
      <c r="AD140" s="295"/>
      <c r="AE140" s="295"/>
      <c r="AF140" s="295"/>
      <c r="AG140" s="295"/>
      <c r="AH140" s="295"/>
      <c r="AI140" s="378"/>
      <c r="AJ140" s="295"/>
      <c r="AK140" s="295"/>
      <c r="AL140" s="378"/>
      <c r="AM140" s="381"/>
      <c r="AN140" s="381"/>
      <c r="AO140" s="383"/>
      <c r="AP140" s="381"/>
      <c r="AQ140" s="381"/>
      <c r="AR140" s="384"/>
      <c r="AS140" s="385"/>
      <c r="AT140" s="382"/>
      <c r="AU140" s="381">
        <v>670</v>
      </c>
      <c r="AV140" s="495"/>
      <c r="AW140" s="386"/>
    </row>
    <row r="141" spans="1:49">
      <c r="A141" s="472">
        <v>74</v>
      </c>
      <c r="B141" s="472" t="s">
        <v>881</v>
      </c>
      <c r="C141" s="678"/>
      <c r="D141" s="438"/>
      <c r="E141" s="499"/>
      <c r="F141" s="500"/>
      <c r="G141" s="501"/>
      <c r="H141" s="301">
        <v>15.6</v>
      </c>
      <c r="I141" s="430">
        <v>9.6</v>
      </c>
      <c r="J141" s="298"/>
      <c r="K141" s="298">
        <v>232</v>
      </c>
      <c r="L141" s="430">
        <v>49.8</v>
      </c>
      <c r="M141" s="299">
        <v>0.2</v>
      </c>
      <c r="N141" s="299">
        <v>1.47</v>
      </c>
      <c r="O141" s="299">
        <v>0.02</v>
      </c>
      <c r="P141" s="298"/>
      <c r="Q141" s="298"/>
      <c r="R141" s="298"/>
      <c r="S141" s="298"/>
      <c r="T141" s="470">
        <v>14.4</v>
      </c>
      <c r="U141" s="470">
        <v>76.900000000000006</v>
      </c>
      <c r="V141" s="321"/>
      <c r="W141" s="299">
        <v>0.3</v>
      </c>
      <c r="X141" s="298"/>
      <c r="Y141" s="298"/>
      <c r="Z141" s="298">
        <v>6.75</v>
      </c>
      <c r="AA141" s="298">
        <v>0.69</v>
      </c>
      <c r="AB141" s="298"/>
      <c r="AC141" s="298"/>
      <c r="AD141" s="298"/>
      <c r="AE141" s="298"/>
      <c r="AF141" s="298"/>
      <c r="AG141" s="298">
        <v>6.4</v>
      </c>
      <c r="AH141" s="298"/>
      <c r="AI141" s="299">
        <v>0.01</v>
      </c>
      <c r="AJ141" s="298"/>
      <c r="AK141" s="298"/>
      <c r="AL141" s="430">
        <v>0</v>
      </c>
      <c r="AM141" s="432"/>
      <c r="AN141" s="432"/>
      <c r="AO141" s="503"/>
      <c r="AP141" s="432"/>
      <c r="AQ141" s="432"/>
      <c r="AR141" s="444"/>
      <c r="AS141" s="436"/>
      <c r="AT141" s="437"/>
      <c r="AU141" s="437"/>
      <c r="AV141" s="486"/>
      <c r="AW141" s="386"/>
    </row>
    <row r="142" spans="1:49">
      <c r="A142" s="472">
        <v>75</v>
      </c>
      <c r="B142" s="472" t="s">
        <v>1299</v>
      </c>
      <c r="C142" s="678"/>
      <c r="D142" s="438"/>
      <c r="E142" s="499"/>
      <c r="F142" s="500"/>
      <c r="G142" s="501"/>
      <c r="H142" s="301">
        <v>15.3</v>
      </c>
      <c r="I142" s="430">
        <v>9.6999999999999993</v>
      </c>
      <c r="J142" s="298"/>
      <c r="K142" s="298">
        <v>436</v>
      </c>
      <c r="L142" s="430">
        <v>80.400000000000006</v>
      </c>
      <c r="M142" s="299">
        <v>1.32</v>
      </c>
      <c r="N142" s="299">
        <v>3.68</v>
      </c>
      <c r="O142" s="299">
        <v>0.11</v>
      </c>
      <c r="P142" s="298"/>
      <c r="Q142" s="298"/>
      <c r="R142" s="298"/>
      <c r="S142" s="298"/>
      <c r="T142" s="470">
        <v>29.4</v>
      </c>
      <c r="U142" s="470">
        <v>138</v>
      </c>
      <c r="V142" s="321"/>
      <c r="W142" s="298">
        <v>24.6</v>
      </c>
      <c r="X142" s="298"/>
      <c r="Y142" s="298"/>
      <c r="Z142" s="298">
        <v>4.6100000000000003</v>
      </c>
      <c r="AA142" s="298">
        <v>1.69</v>
      </c>
      <c r="AB142" s="298"/>
      <c r="AC142" s="298"/>
      <c r="AD142" s="298"/>
      <c r="AE142" s="298"/>
      <c r="AF142" s="298"/>
      <c r="AG142" s="298">
        <v>7.7</v>
      </c>
      <c r="AH142" s="298"/>
      <c r="AI142" s="299">
        <v>0.03</v>
      </c>
      <c r="AJ142" s="298"/>
      <c r="AK142" s="298"/>
      <c r="AL142" s="430">
        <v>0</v>
      </c>
      <c r="AM142" s="432"/>
      <c r="AN142" s="432"/>
      <c r="AO142" s="503"/>
      <c r="AP142" s="432"/>
      <c r="AQ142" s="432"/>
      <c r="AR142" s="444"/>
      <c r="AS142" s="436"/>
      <c r="AT142" s="437"/>
      <c r="AU142" s="432">
        <v>500</v>
      </c>
      <c r="AV142" s="486"/>
      <c r="AW142" s="386"/>
    </row>
    <row r="143" spans="1:49">
      <c r="A143" s="472">
        <v>76</v>
      </c>
      <c r="B143" s="472" t="s">
        <v>1300</v>
      </c>
      <c r="C143" s="678"/>
      <c r="D143" s="438"/>
      <c r="E143" s="499"/>
      <c r="F143" s="500"/>
      <c r="G143" s="501"/>
      <c r="H143" s="301">
        <v>14.6</v>
      </c>
      <c r="I143" s="430">
        <v>9.8000000000000007</v>
      </c>
      <c r="J143" s="298"/>
      <c r="K143" s="298">
        <v>1600</v>
      </c>
      <c r="L143" s="430">
        <v>313</v>
      </c>
      <c r="M143" s="299">
        <v>1.05</v>
      </c>
      <c r="N143" s="299">
        <v>2.0099999999999998</v>
      </c>
      <c r="O143" s="299">
        <v>7.0000000000000007E-2</v>
      </c>
      <c r="P143" s="298"/>
      <c r="Q143" s="298"/>
      <c r="R143" s="298"/>
      <c r="S143" s="298"/>
      <c r="T143" s="602">
        <v>168</v>
      </c>
      <c r="U143" s="470">
        <v>409</v>
      </c>
      <c r="V143" s="321"/>
      <c r="W143" s="298">
        <v>86.5</v>
      </c>
      <c r="X143" s="298"/>
      <c r="Y143" s="298"/>
      <c r="Z143" s="298">
        <v>4.29</v>
      </c>
      <c r="AA143" s="298">
        <v>4.29</v>
      </c>
      <c r="AB143" s="298"/>
      <c r="AC143" s="298"/>
      <c r="AD143" s="298"/>
      <c r="AE143" s="298"/>
      <c r="AF143" s="298"/>
      <c r="AG143" s="298">
        <v>7.9</v>
      </c>
      <c r="AH143" s="298"/>
      <c r="AI143" s="299">
        <v>0.01</v>
      </c>
      <c r="AJ143" s="298"/>
      <c r="AK143" s="298"/>
      <c r="AL143" s="430">
        <v>0</v>
      </c>
      <c r="AM143" s="432"/>
      <c r="AN143" s="432"/>
      <c r="AO143" s="503"/>
      <c r="AP143" s="432"/>
      <c r="AQ143" s="432"/>
      <c r="AR143" s="444"/>
      <c r="AS143" s="436"/>
      <c r="AT143" s="437"/>
      <c r="AU143" s="437"/>
      <c r="AV143" s="486"/>
      <c r="AW143" s="386"/>
    </row>
    <row r="144" spans="1:49">
      <c r="A144" s="472">
        <v>77</v>
      </c>
      <c r="B144" s="472" t="s">
        <v>884</v>
      </c>
      <c r="C144" s="688"/>
      <c r="D144" s="689"/>
      <c r="E144" s="690"/>
      <c r="F144" s="691"/>
      <c r="G144" s="692"/>
      <c r="H144" s="301">
        <v>15.4</v>
      </c>
      <c r="I144" s="430">
        <v>8.3000000000000007</v>
      </c>
      <c r="J144" s="298"/>
      <c r="K144" s="298">
        <v>256</v>
      </c>
      <c r="L144" s="430">
        <v>54.2</v>
      </c>
      <c r="M144" s="299">
        <v>0.32</v>
      </c>
      <c r="N144" s="299">
        <v>2.14</v>
      </c>
      <c r="O144" s="299">
        <v>0.03</v>
      </c>
      <c r="P144" s="298"/>
      <c r="Q144" s="298"/>
      <c r="R144" s="298"/>
      <c r="S144" s="298"/>
      <c r="T144" s="470">
        <v>0</v>
      </c>
      <c r="U144" s="470"/>
      <c r="V144" s="321">
        <v>2.13</v>
      </c>
      <c r="W144" s="298">
        <v>5.54</v>
      </c>
      <c r="X144" s="298"/>
      <c r="Y144" s="298"/>
      <c r="Z144" s="298">
        <v>4.13</v>
      </c>
      <c r="AA144" s="299">
        <v>1.1000000000000001</v>
      </c>
      <c r="AB144" s="298"/>
      <c r="AC144" s="298"/>
      <c r="AD144" s="298"/>
      <c r="AE144" s="298"/>
      <c r="AF144" s="298"/>
      <c r="AG144" s="298">
        <v>7.3</v>
      </c>
      <c r="AH144" s="298"/>
      <c r="AI144" s="299">
        <v>0.01</v>
      </c>
      <c r="AJ144" s="298"/>
      <c r="AK144" s="298"/>
      <c r="AL144" s="430">
        <v>0</v>
      </c>
      <c r="AM144" s="476"/>
      <c r="AN144" s="476"/>
      <c r="AO144" s="444"/>
      <c r="AP144" s="432"/>
      <c r="AQ144" s="432"/>
      <c r="AR144" s="444"/>
      <c r="AS144" s="436"/>
      <c r="AT144" s="437"/>
      <c r="AU144" s="437"/>
      <c r="AV144" s="486"/>
      <c r="AW144" s="386"/>
    </row>
    <row r="145" spans="1:49">
      <c r="A145" s="387">
        <v>78</v>
      </c>
      <c r="B145" s="387" t="s">
        <v>1079</v>
      </c>
      <c r="C145" s="693"/>
      <c r="D145" s="694"/>
      <c r="E145" s="695"/>
      <c r="F145" s="696"/>
      <c r="G145" s="697"/>
      <c r="H145" s="306">
        <v>11</v>
      </c>
      <c r="I145" s="393">
        <v>9.5</v>
      </c>
      <c r="J145" s="296"/>
      <c r="K145" s="296">
        <v>260</v>
      </c>
      <c r="L145" s="393">
        <v>57.4</v>
      </c>
      <c r="M145" s="230">
        <v>0.69</v>
      </c>
      <c r="N145" s="230">
        <v>3.2</v>
      </c>
      <c r="O145" s="230">
        <v>0.08</v>
      </c>
      <c r="P145" s="296"/>
      <c r="Q145" s="296"/>
      <c r="R145" s="296"/>
      <c r="S145" s="296"/>
      <c r="T145" s="505">
        <v>13.2</v>
      </c>
      <c r="U145" s="323"/>
      <c r="V145" s="449">
        <v>1.57</v>
      </c>
      <c r="W145" s="296">
        <v>9.52</v>
      </c>
      <c r="X145" s="296"/>
      <c r="Y145" s="296"/>
      <c r="Z145" s="230">
        <v>4.3</v>
      </c>
      <c r="AA145" s="296">
        <v>0.95</v>
      </c>
      <c r="AB145" s="296"/>
      <c r="AC145" s="296"/>
      <c r="AD145" s="296"/>
      <c r="AE145" s="296"/>
      <c r="AF145" s="296"/>
      <c r="AG145" s="296">
        <v>7.5</v>
      </c>
      <c r="AH145" s="296"/>
      <c r="AI145" s="230">
        <v>0.05</v>
      </c>
      <c r="AJ145" s="296"/>
      <c r="AK145" s="296"/>
      <c r="AL145" s="393">
        <v>0</v>
      </c>
      <c r="AM145" s="578"/>
      <c r="AN145" s="578"/>
      <c r="AO145" s="397"/>
      <c r="AP145" s="395"/>
      <c r="AQ145" s="395"/>
      <c r="AR145" s="397"/>
      <c r="AS145" s="398"/>
      <c r="AT145" s="399"/>
      <c r="AU145" s="399"/>
      <c r="AV145" s="491"/>
      <c r="AW145" s="386"/>
    </row>
    <row r="146" spans="1:49">
      <c r="A146" s="373">
        <v>99</v>
      </c>
      <c r="B146" s="373" t="s">
        <v>1301</v>
      </c>
      <c r="C146" s="374"/>
      <c r="D146" s="375"/>
      <c r="E146" s="231"/>
      <c r="F146" s="698"/>
      <c r="G146" s="699"/>
      <c r="H146" s="231">
        <v>18.5</v>
      </c>
      <c r="I146" s="378">
        <v>9.07</v>
      </c>
      <c r="J146" s="295"/>
      <c r="K146" s="295"/>
      <c r="L146" s="378">
        <v>41.4</v>
      </c>
      <c r="M146" s="312">
        <v>0.15</v>
      </c>
      <c r="N146" s="312">
        <v>2.09</v>
      </c>
      <c r="O146" s="312" t="s">
        <v>200</v>
      </c>
      <c r="P146" s="295"/>
      <c r="Q146" s="295"/>
      <c r="R146" s="295"/>
      <c r="S146" s="295"/>
      <c r="T146" s="508"/>
      <c r="U146" s="379"/>
      <c r="V146" s="426">
        <v>1.85</v>
      </c>
      <c r="W146" s="295">
        <v>0.47</v>
      </c>
      <c r="X146" s="295"/>
      <c r="Y146" s="295"/>
      <c r="Z146" s="312">
        <v>3.6</v>
      </c>
      <c r="AA146" s="295">
        <v>1.22</v>
      </c>
      <c r="AB146" s="295"/>
      <c r="AC146" s="295" t="s">
        <v>352</v>
      </c>
      <c r="AD146" s="295"/>
      <c r="AE146" s="312">
        <v>0.04</v>
      </c>
      <c r="AF146" s="295"/>
      <c r="AG146" s="295"/>
      <c r="AH146" s="295"/>
      <c r="AI146" s="312"/>
      <c r="AJ146" s="295"/>
      <c r="AK146" s="295"/>
      <c r="AL146" s="378"/>
      <c r="AM146" s="381">
        <v>52.8</v>
      </c>
      <c r="AN146" s="381">
        <v>8.6</v>
      </c>
      <c r="AO146" s="383">
        <v>17.7</v>
      </c>
      <c r="AP146" s="381"/>
      <c r="AQ146" s="381"/>
      <c r="AR146" s="384"/>
      <c r="AS146" s="385"/>
      <c r="AT146" s="382"/>
      <c r="AU146" s="382"/>
      <c r="AV146" s="495"/>
      <c r="AW146" s="386"/>
    </row>
    <row r="147" spans="1:49">
      <c r="A147" s="472">
        <v>100</v>
      </c>
      <c r="B147" s="700" t="s">
        <v>1302</v>
      </c>
      <c r="C147" s="678"/>
      <c r="D147" s="438"/>
      <c r="E147" s="301"/>
      <c r="F147" s="701"/>
      <c r="G147" s="702"/>
      <c r="H147" s="301">
        <v>18.8</v>
      </c>
      <c r="I147" s="430">
        <v>9.02</v>
      </c>
      <c r="J147" s="298"/>
      <c r="K147" s="298"/>
      <c r="L147" s="430">
        <v>39.299999999999997</v>
      </c>
      <c r="M147" s="299">
        <v>0.22</v>
      </c>
      <c r="N147" s="299">
        <v>2.5</v>
      </c>
      <c r="O147" s="299" t="s">
        <v>200</v>
      </c>
      <c r="P147" s="298"/>
      <c r="Q147" s="298"/>
      <c r="R147" s="298">
        <v>18.600000000000001</v>
      </c>
      <c r="S147" s="298"/>
      <c r="T147" s="470"/>
      <c r="U147" s="321"/>
      <c r="V147" s="322">
        <v>1.76</v>
      </c>
      <c r="W147" s="298">
        <v>0.25</v>
      </c>
      <c r="X147" s="298"/>
      <c r="Y147" s="298"/>
      <c r="Z147" s="299">
        <v>3.7</v>
      </c>
      <c r="AA147" s="298">
        <v>1.06</v>
      </c>
      <c r="AB147" s="298"/>
      <c r="AC147" s="298" t="s">
        <v>352</v>
      </c>
      <c r="AD147" s="298"/>
      <c r="AE147" s="299">
        <v>0.05</v>
      </c>
      <c r="AF147" s="298"/>
      <c r="AG147" s="298"/>
      <c r="AH147" s="298"/>
      <c r="AI147" s="299"/>
      <c r="AJ147" s="298"/>
      <c r="AK147" s="298"/>
      <c r="AL147" s="430"/>
      <c r="AM147" s="432">
        <v>54.8</v>
      </c>
      <c r="AN147" s="432">
        <v>8.5</v>
      </c>
      <c r="AO147" s="503">
        <v>17.600000000000001</v>
      </c>
      <c r="AP147" s="432">
        <v>10.8</v>
      </c>
      <c r="AQ147" s="432"/>
      <c r="AR147" s="444">
        <v>0</v>
      </c>
      <c r="AS147" s="436"/>
      <c r="AT147" s="437"/>
      <c r="AU147" s="437"/>
      <c r="AV147" s="486"/>
      <c r="AW147" s="386"/>
    </row>
    <row r="148" spans="1:49">
      <c r="A148" s="472">
        <v>101</v>
      </c>
      <c r="B148" s="700" t="s">
        <v>1303</v>
      </c>
      <c r="C148" s="678"/>
      <c r="D148" s="438"/>
      <c r="E148" s="301"/>
      <c r="F148" s="701"/>
      <c r="G148" s="702"/>
      <c r="H148" s="301">
        <v>18.3</v>
      </c>
      <c r="I148" s="430">
        <v>8.86</v>
      </c>
      <c r="J148" s="298"/>
      <c r="K148" s="298"/>
      <c r="L148" s="430">
        <v>34.299999999999997</v>
      </c>
      <c r="M148" s="299">
        <v>0.25</v>
      </c>
      <c r="N148" s="299">
        <v>6.06</v>
      </c>
      <c r="O148" s="299">
        <v>0.11</v>
      </c>
      <c r="P148" s="298"/>
      <c r="Q148" s="298"/>
      <c r="R148" s="430">
        <v>18.48</v>
      </c>
      <c r="S148" s="298"/>
      <c r="T148" s="470"/>
      <c r="U148" s="321"/>
      <c r="V148" s="322">
        <v>1.74</v>
      </c>
      <c r="W148" s="298">
        <v>0.18</v>
      </c>
      <c r="X148" s="298"/>
      <c r="Y148" s="298"/>
      <c r="Z148" s="299">
        <v>3.8</v>
      </c>
      <c r="AA148" s="298">
        <v>1.1100000000000001</v>
      </c>
      <c r="AB148" s="298"/>
      <c r="AC148" s="298" t="s">
        <v>352</v>
      </c>
      <c r="AD148" s="298"/>
      <c r="AE148" s="299">
        <v>0.06</v>
      </c>
      <c r="AF148" s="298"/>
      <c r="AG148" s="298"/>
      <c r="AH148" s="298"/>
      <c r="AI148" s="299"/>
      <c r="AJ148" s="298"/>
      <c r="AK148" s="298"/>
      <c r="AL148" s="430"/>
      <c r="AM148" s="432">
        <v>54.3</v>
      </c>
      <c r="AN148" s="432">
        <v>8.6</v>
      </c>
      <c r="AO148" s="503">
        <v>17.600000000000001</v>
      </c>
      <c r="AP148" s="432"/>
      <c r="AQ148" s="432"/>
      <c r="AR148" s="444"/>
      <c r="AS148" s="436"/>
      <c r="AT148" s="437"/>
      <c r="AU148" s="437"/>
      <c r="AV148" s="486"/>
      <c r="AW148" s="386"/>
    </row>
    <row r="149" spans="1:49">
      <c r="A149" s="472">
        <v>102</v>
      </c>
      <c r="B149" s="700" t="s">
        <v>1304</v>
      </c>
      <c r="C149" s="678"/>
      <c r="D149" s="438"/>
      <c r="E149" s="301"/>
      <c r="F149" s="701"/>
      <c r="G149" s="702"/>
      <c r="H149" s="301">
        <v>18.100000000000001</v>
      </c>
      <c r="I149" s="430">
        <v>9.14</v>
      </c>
      <c r="J149" s="298"/>
      <c r="K149" s="298"/>
      <c r="L149" s="430">
        <v>44.6</v>
      </c>
      <c r="M149" s="299">
        <v>0.33</v>
      </c>
      <c r="N149" s="299">
        <v>1.29</v>
      </c>
      <c r="O149" s="299" t="s">
        <v>200</v>
      </c>
      <c r="P149" s="298"/>
      <c r="Q149" s="298"/>
      <c r="R149" s="298">
        <v>18.12</v>
      </c>
      <c r="S149" s="298"/>
      <c r="T149" s="470"/>
      <c r="U149" s="321"/>
      <c r="V149" s="322">
        <v>1.82</v>
      </c>
      <c r="W149" s="299">
        <v>1</v>
      </c>
      <c r="X149" s="298"/>
      <c r="Y149" s="298"/>
      <c r="Z149" s="299">
        <v>5.9</v>
      </c>
      <c r="AA149" s="299">
        <v>1</v>
      </c>
      <c r="AB149" s="298"/>
      <c r="AC149" s="299">
        <v>0.05</v>
      </c>
      <c r="AD149" s="299"/>
      <c r="AE149" s="299">
        <v>0</v>
      </c>
      <c r="AF149" s="298"/>
      <c r="AG149" s="298"/>
      <c r="AH149" s="298"/>
      <c r="AI149" s="299"/>
      <c r="AJ149" s="298"/>
      <c r="AK149" s="298"/>
      <c r="AL149" s="430"/>
      <c r="AM149" s="432">
        <v>57.5</v>
      </c>
      <c r="AN149" s="432">
        <v>8.9</v>
      </c>
      <c r="AO149" s="476">
        <v>14</v>
      </c>
      <c r="AP149" s="432">
        <v>6.7</v>
      </c>
      <c r="AQ149" s="432"/>
      <c r="AR149" s="444">
        <v>0</v>
      </c>
      <c r="AS149" s="436"/>
      <c r="AT149" s="437"/>
      <c r="AU149" s="437"/>
      <c r="AV149" s="486"/>
      <c r="AW149" s="386"/>
    </row>
    <row r="150" spans="1:49">
      <c r="A150" s="472">
        <v>103</v>
      </c>
      <c r="B150" s="700" t="s">
        <v>1305</v>
      </c>
      <c r="C150" s="678"/>
      <c r="D150" s="438"/>
      <c r="E150" s="301"/>
      <c r="F150" s="701"/>
      <c r="G150" s="702"/>
      <c r="H150" s="301">
        <v>18.600000000000001</v>
      </c>
      <c r="I150" s="430">
        <v>9.1199999999999992</v>
      </c>
      <c r="J150" s="298"/>
      <c r="K150" s="298"/>
      <c r="L150" s="430">
        <v>39.9</v>
      </c>
      <c r="M150" s="299">
        <v>0.17</v>
      </c>
      <c r="N150" s="299">
        <v>1.91</v>
      </c>
      <c r="O150" s="299">
        <v>0.04</v>
      </c>
      <c r="P150" s="298"/>
      <c r="Q150" s="298"/>
      <c r="R150" s="298">
        <v>18.12</v>
      </c>
      <c r="S150" s="298"/>
      <c r="T150" s="470"/>
      <c r="U150" s="321"/>
      <c r="V150" s="322">
        <v>1.73</v>
      </c>
      <c r="W150" s="298" t="s">
        <v>203</v>
      </c>
      <c r="X150" s="298"/>
      <c r="Y150" s="298"/>
      <c r="Z150" s="299">
        <v>3.9</v>
      </c>
      <c r="AA150" s="298">
        <v>0.92</v>
      </c>
      <c r="AB150" s="298"/>
      <c r="AC150" s="298" t="s">
        <v>352</v>
      </c>
      <c r="AD150" s="298"/>
      <c r="AE150" s="299">
        <v>0.05</v>
      </c>
      <c r="AF150" s="298"/>
      <c r="AG150" s="298"/>
      <c r="AH150" s="298"/>
      <c r="AI150" s="299"/>
      <c r="AJ150" s="298"/>
      <c r="AK150" s="298"/>
      <c r="AL150" s="430"/>
      <c r="AM150" s="432">
        <v>53.6</v>
      </c>
      <c r="AN150" s="432">
        <v>8.8000000000000007</v>
      </c>
      <c r="AO150" s="476">
        <v>17</v>
      </c>
      <c r="AP150" s="432">
        <v>7.8</v>
      </c>
      <c r="AQ150" s="432"/>
      <c r="AR150" s="444"/>
      <c r="AS150" s="436"/>
      <c r="AT150" s="437"/>
      <c r="AU150" s="437"/>
      <c r="AV150" s="486"/>
      <c r="AW150" s="386"/>
    </row>
    <row r="151" spans="1:49">
      <c r="A151" s="387">
        <v>104</v>
      </c>
      <c r="B151" s="703" t="s">
        <v>1306</v>
      </c>
      <c r="C151" s="388"/>
      <c r="D151" s="389"/>
      <c r="E151" s="306"/>
      <c r="F151" s="704"/>
      <c r="G151" s="705"/>
      <c r="H151" s="306">
        <v>17.600000000000001</v>
      </c>
      <c r="I151" s="393">
        <v>9.3800000000000008</v>
      </c>
      <c r="J151" s="296"/>
      <c r="K151" s="296"/>
      <c r="L151" s="393">
        <v>48</v>
      </c>
      <c r="M151" s="230">
        <v>0.16</v>
      </c>
      <c r="N151" s="230">
        <v>1.1100000000000001</v>
      </c>
      <c r="O151" s="230" t="s">
        <v>200</v>
      </c>
      <c r="P151" s="296"/>
      <c r="Q151" s="296"/>
      <c r="R151" s="296">
        <v>18.239999999999998</v>
      </c>
      <c r="S151" s="296"/>
      <c r="T151" s="505"/>
      <c r="U151" s="323"/>
      <c r="V151" s="449">
        <v>1.89</v>
      </c>
      <c r="W151" s="296" t="s">
        <v>201</v>
      </c>
      <c r="X151" s="296"/>
      <c r="Y151" s="296"/>
      <c r="Z151" s="230">
        <v>7.5</v>
      </c>
      <c r="AA151" s="296">
        <v>0.94</v>
      </c>
      <c r="AB151" s="296"/>
      <c r="AC151" s="296" t="s">
        <v>352</v>
      </c>
      <c r="AD151" s="296"/>
      <c r="AE151" s="230">
        <v>0.06</v>
      </c>
      <c r="AF151" s="296"/>
      <c r="AG151" s="296"/>
      <c r="AH151" s="296"/>
      <c r="AI151" s="230"/>
      <c r="AJ151" s="296"/>
      <c r="AK151" s="296"/>
      <c r="AL151" s="393"/>
      <c r="AM151" s="395">
        <v>55.4</v>
      </c>
      <c r="AN151" s="395">
        <v>8.6999999999999993</v>
      </c>
      <c r="AO151" s="396">
        <v>18.5</v>
      </c>
      <c r="AP151" s="395"/>
      <c r="AQ151" s="395"/>
      <c r="AR151" s="397">
        <v>0</v>
      </c>
      <c r="AS151" s="398"/>
      <c r="AT151" s="399"/>
      <c r="AU151" s="399"/>
      <c r="AV151" s="491"/>
      <c r="AW151" s="400"/>
    </row>
    <row r="152" spans="1:49" s="404" customFormat="1">
      <c r="A152" s="405" t="s">
        <v>1307</v>
      </c>
      <c r="B152" s="1226"/>
      <c r="C152" s="1227"/>
      <c r="D152" s="1228"/>
      <c r="E152" s="1229"/>
      <c r="F152" s="225"/>
      <c r="G152" s="226"/>
      <c r="H152" s="222"/>
      <c r="I152" s="401"/>
      <c r="J152" s="222"/>
      <c r="K152" s="222"/>
      <c r="L152" s="401"/>
      <c r="M152" s="402"/>
      <c r="N152" s="402"/>
      <c r="O152" s="402"/>
      <c r="P152" s="222"/>
      <c r="Q152" s="222"/>
      <c r="R152" s="222"/>
      <c r="S152" s="222"/>
      <c r="T152" s="222"/>
      <c r="U152" s="222"/>
      <c r="V152" s="222"/>
      <c r="W152" s="222"/>
      <c r="X152" s="222"/>
      <c r="Y152" s="222"/>
      <c r="Z152" s="222"/>
      <c r="AA152" s="222"/>
      <c r="AB152" s="222"/>
      <c r="AC152" s="222"/>
      <c r="AD152" s="222"/>
      <c r="AE152" s="222"/>
      <c r="AF152" s="222"/>
      <c r="AG152" s="222"/>
      <c r="AH152" s="222"/>
      <c r="AI152" s="222"/>
      <c r="AJ152" s="222"/>
      <c r="AK152" s="222"/>
      <c r="AL152" s="222"/>
      <c r="AM152" s="211"/>
      <c r="AN152" s="211"/>
      <c r="AO152" s="212"/>
      <c r="AP152" s="216"/>
      <c r="AQ152" s="216"/>
      <c r="AR152" s="370"/>
      <c r="AS152" s="215"/>
      <c r="AT152" s="216"/>
      <c r="AU152" s="216"/>
      <c r="AV152" s="216"/>
      <c r="AW152" s="403"/>
    </row>
    <row r="153" spans="1:49">
      <c r="A153" s="706">
        <v>79</v>
      </c>
      <c r="B153" s="706" t="s">
        <v>336</v>
      </c>
      <c r="C153" s="374"/>
      <c r="D153" s="375"/>
      <c r="E153" s="231"/>
      <c r="F153" s="698"/>
      <c r="G153" s="699"/>
      <c r="H153" s="231">
        <v>13.4</v>
      </c>
      <c r="I153" s="378">
        <v>9.8000000000000007</v>
      </c>
      <c r="J153" s="295"/>
      <c r="K153" s="295">
        <v>206</v>
      </c>
      <c r="L153" s="378"/>
      <c r="M153" s="312"/>
      <c r="N153" s="312"/>
      <c r="O153" s="312"/>
      <c r="P153" s="295"/>
      <c r="Q153" s="295">
        <v>0.09</v>
      </c>
      <c r="R153" s="295"/>
      <c r="S153" s="295"/>
      <c r="T153" s="508">
        <v>1.27</v>
      </c>
      <c r="U153" s="379"/>
      <c r="V153" s="508"/>
      <c r="W153" s="295"/>
      <c r="X153" s="295"/>
      <c r="Y153" s="295"/>
      <c r="Z153" s="312"/>
      <c r="AA153" s="295"/>
      <c r="AB153" s="295"/>
      <c r="AC153" s="295"/>
      <c r="AD153" s="295"/>
      <c r="AE153" s="295"/>
      <c r="AF153" s="295"/>
      <c r="AG153" s="295"/>
      <c r="AH153" s="295"/>
      <c r="AI153" s="312"/>
      <c r="AJ153" s="295"/>
      <c r="AK153" s="295"/>
      <c r="AL153" s="378"/>
      <c r="AM153" s="381"/>
      <c r="AN153" s="381"/>
      <c r="AO153" s="383"/>
      <c r="AP153" s="381"/>
      <c r="AQ153" s="381"/>
      <c r="AR153" s="384"/>
      <c r="AS153" s="385"/>
      <c r="AT153" s="382"/>
      <c r="AU153" s="382">
        <v>77.5</v>
      </c>
      <c r="AV153" s="707"/>
      <c r="AW153" s="386"/>
    </row>
    <row r="154" spans="1:49">
      <c r="A154" s="387">
        <v>80</v>
      </c>
      <c r="B154" s="387" t="s">
        <v>336</v>
      </c>
      <c r="C154" s="679"/>
      <c r="D154" s="680"/>
      <c r="E154" s="517"/>
      <c r="F154" s="708"/>
      <c r="G154" s="709"/>
      <c r="H154" s="517">
        <v>13.1</v>
      </c>
      <c r="I154" s="518">
        <v>8.1</v>
      </c>
      <c r="J154" s="326"/>
      <c r="K154" s="326">
        <v>219</v>
      </c>
      <c r="L154" s="518">
        <v>8.6999999999999993</v>
      </c>
      <c r="M154" s="313">
        <v>2.54</v>
      </c>
      <c r="N154" s="313">
        <v>24.1</v>
      </c>
      <c r="O154" s="313">
        <v>1.59</v>
      </c>
      <c r="P154" s="326"/>
      <c r="Q154" s="326"/>
      <c r="R154" s="326"/>
      <c r="S154" s="326"/>
      <c r="T154" s="520">
        <v>0</v>
      </c>
      <c r="U154" s="682"/>
      <c r="V154" s="710">
        <v>1.75</v>
      </c>
      <c r="W154" s="326">
        <v>3.92</v>
      </c>
      <c r="X154" s="326"/>
      <c r="Y154" s="326"/>
      <c r="Z154" s="313">
        <v>1.97</v>
      </c>
      <c r="AA154" s="326">
        <v>0.84</v>
      </c>
      <c r="AB154" s="326"/>
      <c r="AC154" s="326"/>
      <c r="AD154" s="326"/>
      <c r="AE154" s="326"/>
      <c r="AF154" s="326"/>
      <c r="AG154" s="326">
        <v>13.5</v>
      </c>
      <c r="AH154" s="326"/>
      <c r="AI154" s="313">
        <v>0.03</v>
      </c>
      <c r="AJ154" s="326"/>
      <c r="AK154" s="326"/>
      <c r="AL154" s="313">
        <v>0.14000000000000001</v>
      </c>
      <c r="AM154" s="522"/>
      <c r="AN154" s="522"/>
      <c r="AO154" s="683"/>
      <c r="AP154" s="522"/>
      <c r="AQ154" s="522"/>
      <c r="AR154" s="525"/>
      <c r="AS154" s="526"/>
      <c r="AT154" s="527"/>
      <c r="AU154" s="527"/>
      <c r="AV154" s="711"/>
      <c r="AW154" s="386"/>
    </row>
    <row r="155" spans="1:49">
      <c r="A155" s="373">
        <v>81</v>
      </c>
      <c r="B155" s="373" t="s">
        <v>1308</v>
      </c>
      <c r="C155" s="684"/>
      <c r="D155" s="674"/>
      <c r="E155" s="316"/>
      <c r="F155" s="712"/>
      <c r="G155" s="713"/>
      <c r="H155" s="316">
        <v>17.399999999999999</v>
      </c>
      <c r="I155" s="563">
        <v>7.8</v>
      </c>
      <c r="J155" s="325"/>
      <c r="K155" s="325">
        <v>243</v>
      </c>
      <c r="L155" s="563"/>
      <c r="M155" s="319"/>
      <c r="N155" s="319"/>
      <c r="O155" s="319"/>
      <c r="P155" s="325"/>
      <c r="Q155" s="325">
        <v>0.02</v>
      </c>
      <c r="R155" s="325"/>
      <c r="S155" s="325"/>
      <c r="T155" s="587">
        <v>0.19</v>
      </c>
      <c r="U155" s="320"/>
      <c r="V155" s="587"/>
      <c r="W155" s="325"/>
      <c r="X155" s="325"/>
      <c r="Y155" s="325"/>
      <c r="Z155" s="319"/>
      <c r="AA155" s="325"/>
      <c r="AB155" s="325"/>
      <c r="AC155" s="325"/>
      <c r="AD155" s="325"/>
      <c r="AE155" s="325"/>
      <c r="AF155" s="325"/>
      <c r="AG155" s="325"/>
      <c r="AH155" s="325"/>
      <c r="AI155" s="319"/>
      <c r="AJ155" s="325"/>
      <c r="AK155" s="325"/>
      <c r="AL155" s="563"/>
      <c r="AM155" s="566"/>
      <c r="AN155" s="566"/>
      <c r="AO155" s="590"/>
      <c r="AP155" s="566"/>
      <c r="AQ155" s="566"/>
      <c r="AR155" s="569"/>
      <c r="AS155" s="570"/>
      <c r="AT155" s="571"/>
      <c r="AU155" s="566">
        <v>126</v>
      </c>
      <c r="AV155" s="572"/>
      <c r="AW155" s="386"/>
    </row>
    <row r="156" spans="1:49">
      <c r="A156" s="387">
        <v>82</v>
      </c>
      <c r="B156" s="387" t="s">
        <v>1308</v>
      </c>
      <c r="C156" s="388"/>
      <c r="D156" s="389"/>
      <c r="E156" s="306"/>
      <c r="F156" s="704"/>
      <c r="G156" s="705"/>
      <c r="H156" s="306">
        <v>17.2</v>
      </c>
      <c r="I156" s="393">
        <v>9.8000000000000007</v>
      </c>
      <c r="J156" s="296"/>
      <c r="K156" s="296">
        <v>248</v>
      </c>
      <c r="L156" s="393">
        <v>52.7</v>
      </c>
      <c r="M156" s="230">
        <v>0.25</v>
      </c>
      <c r="N156" s="230">
        <v>1.49</v>
      </c>
      <c r="O156" s="230">
        <v>0.02</v>
      </c>
      <c r="P156" s="296"/>
      <c r="Q156" s="296"/>
      <c r="R156" s="296"/>
      <c r="S156" s="296"/>
      <c r="T156" s="505">
        <v>18.2</v>
      </c>
      <c r="U156" s="323"/>
      <c r="V156" s="449">
        <v>1.1399999999999999</v>
      </c>
      <c r="W156" s="296">
        <v>0.13</v>
      </c>
      <c r="X156" s="296"/>
      <c r="Y156" s="296"/>
      <c r="Z156" s="393">
        <v>10.7</v>
      </c>
      <c r="AA156" s="296">
        <v>1.1399999999999999</v>
      </c>
      <c r="AB156" s="296"/>
      <c r="AC156" s="296"/>
      <c r="AD156" s="296"/>
      <c r="AE156" s="296"/>
      <c r="AF156" s="296"/>
      <c r="AG156" s="296">
        <v>6.3</v>
      </c>
      <c r="AH156" s="296"/>
      <c r="AI156" s="230">
        <v>0.01</v>
      </c>
      <c r="AJ156" s="296"/>
      <c r="AK156" s="296"/>
      <c r="AL156" s="393">
        <v>0</v>
      </c>
      <c r="AM156" s="395"/>
      <c r="AN156" s="395"/>
      <c r="AO156" s="396"/>
      <c r="AP156" s="395"/>
      <c r="AQ156" s="395"/>
      <c r="AR156" s="397"/>
      <c r="AS156" s="398"/>
      <c r="AT156" s="399"/>
      <c r="AU156" s="399"/>
      <c r="AV156" s="491"/>
      <c r="AW156" s="386"/>
    </row>
    <row r="157" spans="1:49">
      <c r="A157" s="373">
        <v>83</v>
      </c>
      <c r="B157" s="373" t="s">
        <v>338</v>
      </c>
      <c r="C157" s="374"/>
      <c r="D157" s="375"/>
      <c r="E157" s="231"/>
      <c r="F157" s="698"/>
      <c r="G157" s="699"/>
      <c r="H157" s="231">
        <v>23.9</v>
      </c>
      <c r="I157" s="378">
        <v>8.9</v>
      </c>
      <c r="J157" s="295"/>
      <c r="K157" s="295">
        <v>1970</v>
      </c>
      <c r="L157" s="312"/>
      <c r="M157" s="312"/>
      <c r="N157" s="312"/>
      <c r="O157" s="312"/>
      <c r="P157" s="295"/>
      <c r="Q157" s="295">
        <v>0.03</v>
      </c>
      <c r="R157" s="295"/>
      <c r="S157" s="295"/>
      <c r="T157" s="508">
        <v>0.01</v>
      </c>
      <c r="U157" s="379"/>
      <c r="V157" s="508"/>
      <c r="W157" s="295"/>
      <c r="X157" s="295"/>
      <c r="Y157" s="295"/>
      <c r="Z157" s="312"/>
      <c r="AA157" s="295"/>
      <c r="AB157" s="295"/>
      <c r="AC157" s="295"/>
      <c r="AD157" s="295"/>
      <c r="AE157" s="295"/>
      <c r="AF157" s="295"/>
      <c r="AG157" s="295"/>
      <c r="AH157" s="295"/>
      <c r="AI157" s="312"/>
      <c r="AJ157" s="295"/>
      <c r="AK157" s="295"/>
      <c r="AL157" s="378"/>
      <c r="AM157" s="381"/>
      <c r="AN157" s="381"/>
      <c r="AO157" s="383"/>
      <c r="AP157" s="381"/>
      <c r="AQ157" s="381"/>
      <c r="AR157" s="384"/>
      <c r="AS157" s="385"/>
      <c r="AT157" s="382"/>
      <c r="AU157" s="382">
        <v>20.2</v>
      </c>
      <c r="AV157" s="707"/>
      <c r="AW157" s="386"/>
    </row>
    <row r="158" spans="1:49">
      <c r="A158" s="387">
        <v>84</v>
      </c>
      <c r="B158" s="387" t="s">
        <v>338</v>
      </c>
      <c r="C158" s="679"/>
      <c r="D158" s="680"/>
      <c r="E158" s="517"/>
      <c r="F158" s="708"/>
      <c r="G158" s="705"/>
      <c r="H158" s="306">
        <v>24.3</v>
      </c>
      <c r="I158" s="393">
        <v>8.9</v>
      </c>
      <c r="J158" s="296"/>
      <c r="K158" s="296">
        <v>1930</v>
      </c>
      <c r="L158" s="393">
        <v>235</v>
      </c>
      <c r="M158" s="230">
        <v>1.69</v>
      </c>
      <c r="N158" s="230">
        <v>57.6</v>
      </c>
      <c r="O158" s="230">
        <v>0.26</v>
      </c>
      <c r="P158" s="296"/>
      <c r="Q158" s="296"/>
      <c r="R158" s="296"/>
      <c r="S158" s="296"/>
      <c r="T158" s="505">
        <v>4.2</v>
      </c>
      <c r="U158" s="323"/>
      <c r="V158" s="505">
        <v>0.2</v>
      </c>
      <c r="W158" s="296">
        <v>0.62</v>
      </c>
      <c r="X158" s="296"/>
      <c r="Y158" s="296"/>
      <c r="Z158" s="230">
        <v>8.17</v>
      </c>
      <c r="AA158" s="296">
        <v>476</v>
      </c>
      <c r="AB158" s="296"/>
      <c r="AC158" s="296"/>
      <c r="AD158" s="296"/>
      <c r="AE158" s="296"/>
      <c r="AF158" s="296"/>
      <c r="AG158" s="296">
        <v>5.7</v>
      </c>
      <c r="AH158" s="296"/>
      <c r="AI158" s="230">
        <v>0.02</v>
      </c>
      <c r="AJ158" s="296"/>
      <c r="AK158" s="296"/>
      <c r="AL158" s="230">
        <v>0.06</v>
      </c>
      <c r="AM158" s="395"/>
      <c r="AN158" s="395"/>
      <c r="AO158" s="396"/>
      <c r="AP158" s="395"/>
      <c r="AQ158" s="395"/>
      <c r="AR158" s="397"/>
      <c r="AS158" s="398"/>
      <c r="AT158" s="399"/>
      <c r="AU158" s="399"/>
      <c r="AV158" s="658"/>
      <c r="AW158" s="386"/>
    </row>
    <row r="159" spans="1:49">
      <c r="A159" s="405" t="s">
        <v>339</v>
      </c>
      <c r="B159" s="405"/>
      <c r="C159" s="202"/>
      <c r="D159" s="54"/>
      <c r="E159" s="208"/>
      <c r="F159" s="54"/>
      <c r="G159" s="49"/>
      <c r="H159" s="208"/>
      <c r="I159" s="208"/>
      <c r="J159" s="54"/>
      <c r="K159" s="54"/>
      <c r="L159" s="208"/>
      <c r="M159" s="209"/>
      <c r="N159" s="209"/>
      <c r="O159" s="209"/>
      <c r="P159" s="54"/>
      <c r="Q159" s="54"/>
      <c r="R159" s="54"/>
      <c r="S159" s="54"/>
      <c r="T159" s="51"/>
      <c r="U159" s="52"/>
      <c r="V159" s="51"/>
      <c r="W159" s="54"/>
      <c r="X159" s="54"/>
      <c r="Y159" s="54"/>
      <c r="Z159" s="209"/>
      <c r="AA159" s="54"/>
      <c r="AB159" s="54"/>
      <c r="AC159" s="54"/>
      <c r="AD159" s="54"/>
      <c r="AE159" s="54"/>
      <c r="AF159" s="54"/>
      <c r="AG159" s="54"/>
      <c r="AH159" s="54"/>
      <c r="AI159" s="209"/>
      <c r="AJ159" s="54"/>
      <c r="AK159" s="54"/>
      <c r="AL159" s="209"/>
      <c r="AM159" s="211"/>
      <c r="AN159" s="211"/>
      <c r="AO159" s="212"/>
      <c r="AP159" s="211"/>
      <c r="AQ159" s="211"/>
      <c r="AR159" s="370"/>
      <c r="AS159" s="215"/>
      <c r="AT159" s="216"/>
      <c r="AU159" s="216"/>
      <c r="AV159" s="216"/>
      <c r="AW159" s="223"/>
    </row>
    <row r="160" spans="1:49">
      <c r="A160" s="405">
        <v>85</v>
      </c>
      <c r="B160" s="405" t="s">
        <v>340</v>
      </c>
      <c r="C160" s="714"/>
      <c r="D160" s="715"/>
      <c r="E160" s="616"/>
      <c r="F160" s="716"/>
      <c r="G160" s="717"/>
      <c r="H160" s="616">
        <v>20</v>
      </c>
      <c r="I160" s="718">
        <v>8.6999999999999993</v>
      </c>
      <c r="J160" s="327"/>
      <c r="K160" s="327">
        <v>241</v>
      </c>
      <c r="L160" s="718">
        <v>27.7</v>
      </c>
      <c r="M160" s="719">
        <v>0.41</v>
      </c>
      <c r="N160" s="719">
        <v>17</v>
      </c>
      <c r="O160" s="719">
        <v>0.12</v>
      </c>
      <c r="P160" s="327"/>
      <c r="Q160" s="327">
        <v>0.08</v>
      </c>
      <c r="R160" s="327"/>
      <c r="S160" s="327"/>
      <c r="T160" s="720">
        <v>0.84</v>
      </c>
      <c r="U160" s="721"/>
      <c r="V160" s="722">
        <v>1.04</v>
      </c>
      <c r="W160" s="327">
        <v>7.5</v>
      </c>
      <c r="X160" s="327"/>
      <c r="Y160" s="327"/>
      <c r="Z160" s="719">
        <v>5.14</v>
      </c>
      <c r="AA160" s="327">
        <v>21.4</v>
      </c>
      <c r="AB160" s="327"/>
      <c r="AC160" s="327"/>
      <c r="AD160" s="327"/>
      <c r="AE160" s="327"/>
      <c r="AF160" s="327"/>
      <c r="AG160" s="327">
        <v>9.3000000000000007</v>
      </c>
      <c r="AH160" s="327"/>
      <c r="AI160" s="719">
        <v>0.03</v>
      </c>
      <c r="AJ160" s="327"/>
      <c r="AK160" s="327"/>
      <c r="AL160" s="718">
        <v>0</v>
      </c>
      <c r="AM160" s="723"/>
      <c r="AN160" s="723"/>
      <c r="AO160" s="724"/>
      <c r="AP160" s="723"/>
      <c r="AQ160" s="723"/>
      <c r="AR160" s="725"/>
      <c r="AS160" s="726"/>
      <c r="AT160" s="727"/>
      <c r="AU160" s="727">
        <v>37.200000000000003</v>
      </c>
      <c r="AV160" s="728"/>
      <c r="AW160" s="386"/>
    </row>
    <row r="161" spans="1:49">
      <c r="A161" s="373"/>
      <c r="B161" s="373" t="s">
        <v>341</v>
      </c>
      <c r="C161" s="684"/>
      <c r="D161" s="674"/>
      <c r="E161" s="316"/>
      <c r="F161" s="729"/>
      <c r="G161" s="713" t="s">
        <v>343</v>
      </c>
      <c r="H161" s="316">
        <v>11.8</v>
      </c>
      <c r="I161" s="563">
        <v>6.5</v>
      </c>
      <c r="J161" s="325"/>
      <c r="K161" s="325">
        <v>37</v>
      </c>
      <c r="L161" s="563">
        <v>3.2</v>
      </c>
      <c r="M161" s="563">
        <v>1.7</v>
      </c>
      <c r="N161" s="563">
        <v>2.6</v>
      </c>
      <c r="O161" s="563">
        <v>0.6</v>
      </c>
      <c r="P161" s="325" t="s">
        <v>344</v>
      </c>
      <c r="Q161" s="325">
        <v>4.9000000000000004</v>
      </c>
      <c r="R161" s="325">
        <v>4.7</v>
      </c>
      <c r="S161" s="325">
        <v>0.2</v>
      </c>
      <c r="T161" s="587"/>
      <c r="U161" s="320"/>
      <c r="V161" s="564">
        <v>0.27</v>
      </c>
      <c r="W161" s="563">
        <v>2</v>
      </c>
      <c r="X161" s="325"/>
      <c r="Y161" s="325"/>
      <c r="Z161" s="319">
        <v>0.2</v>
      </c>
      <c r="AA161" s="325">
        <v>1.3</v>
      </c>
      <c r="AB161" s="325"/>
      <c r="AC161" s="325" t="s">
        <v>614</v>
      </c>
      <c r="AD161" s="325" t="s">
        <v>327</v>
      </c>
      <c r="AE161" s="325"/>
      <c r="AF161" s="325"/>
      <c r="AG161" s="325">
        <v>11.7</v>
      </c>
      <c r="AH161" s="325" t="s">
        <v>82</v>
      </c>
      <c r="AI161" s="319" t="s">
        <v>640</v>
      </c>
      <c r="AJ161" s="325"/>
      <c r="AK161" s="325"/>
      <c r="AL161" s="319"/>
      <c r="AM161" s="566"/>
      <c r="AN161" s="566"/>
      <c r="AO161" s="590"/>
      <c r="AP161" s="566"/>
      <c r="AQ161" s="566"/>
      <c r="AR161" s="569"/>
      <c r="AS161" s="570"/>
      <c r="AT161" s="571"/>
      <c r="AU161" s="571"/>
      <c r="AV161" s="572"/>
      <c r="AW161" s="386"/>
    </row>
    <row r="162" spans="1:49">
      <c r="A162" s="387"/>
      <c r="B162" s="387" t="s">
        <v>138</v>
      </c>
      <c r="C162" s="388"/>
      <c r="D162" s="389"/>
      <c r="E162" s="306"/>
      <c r="F162" s="730"/>
      <c r="G162" s="705" t="s">
        <v>139</v>
      </c>
      <c r="H162" s="306">
        <v>32.1</v>
      </c>
      <c r="I162" s="393">
        <v>8.6999999999999993</v>
      </c>
      <c r="J162" s="296"/>
      <c r="K162" s="296">
        <v>203</v>
      </c>
      <c r="L162" s="393">
        <v>28.5</v>
      </c>
      <c r="M162" s="393">
        <v>0.9</v>
      </c>
      <c r="N162" s="393">
        <v>13.7</v>
      </c>
      <c r="O162" s="230" t="s">
        <v>140</v>
      </c>
      <c r="P162" s="296" t="s">
        <v>498</v>
      </c>
      <c r="Q162" s="296">
        <v>19.100000000000001</v>
      </c>
      <c r="R162" s="393">
        <v>16</v>
      </c>
      <c r="S162" s="296">
        <v>3.1</v>
      </c>
      <c r="T162" s="505"/>
      <c r="U162" s="323"/>
      <c r="V162" s="449">
        <v>1.4</v>
      </c>
      <c r="W162" s="296">
        <v>3.4</v>
      </c>
      <c r="X162" s="296"/>
      <c r="Y162" s="296"/>
      <c r="Z162" s="230">
        <v>8.1</v>
      </c>
      <c r="AA162" s="296">
        <v>4.5999999999999996</v>
      </c>
      <c r="AB162" s="296"/>
      <c r="AC162" s="296" t="s">
        <v>498</v>
      </c>
      <c r="AD162" s="296" t="s">
        <v>140</v>
      </c>
      <c r="AE162" s="296"/>
      <c r="AF162" s="296"/>
      <c r="AG162" s="296">
        <v>13.1</v>
      </c>
      <c r="AH162" s="296" t="s">
        <v>757</v>
      </c>
      <c r="AI162" s="230" t="s">
        <v>758</v>
      </c>
      <c r="AJ162" s="296"/>
      <c r="AK162" s="296"/>
      <c r="AL162" s="230"/>
      <c r="AM162" s="395">
        <v>54.2</v>
      </c>
      <c r="AN162" s="395">
        <v>8.6999999999999993</v>
      </c>
      <c r="AO162" s="396"/>
      <c r="AP162" s="395"/>
      <c r="AQ162" s="395"/>
      <c r="AR162" s="397" t="s">
        <v>648</v>
      </c>
      <c r="AS162" s="398"/>
      <c r="AT162" s="399"/>
      <c r="AU162" s="399"/>
      <c r="AV162" s="491"/>
      <c r="AW162" s="386"/>
    </row>
    <row r="163" spans="1:49">
      <c r="A163" s="405"/>
      <c r="B163" s="405" t="s">
        <v>650</v>
      </c>
      <c r="C163" s="406"/>
      <c r="D163" s="407"/>
      <c r="E163" s="411"/>
      <c r="F163" s="731"/>
      <c r="G163" s="732" t="s">
        <v>651</v>
      </c>
      <c r="H163" s="411">
        <v>29.7</v>
      </c>
      <c r="I163" s="412">
        <v>7.6</v>
      </c>
      <c r="J163" s="297"/>
      <c r="K163" s="297">
        <v>3040</v>
      </c>
      <c r="L163" s="733">
        <v>408</v>
      </c>
      <c r="M163" s="412">
        <v>1.5</v>
      </c>
      <c r="N163" s="733">
        <v>225</v>
      </c>
      <c r="O163" s="420" t="s">
        <v>1077</v>
      </c>
      <c r="P163" s="297" t="s">
        <v>1078</v>
      </c>
      <c r="Q163" s="297">
        <v>2.2999999999999998</v>
      </c>
      <c r="R163" s="297">
        <v>1.8</v>
      </c>
      <c r="S163" s="297">
        <v>0.5</v>
      </c>
      <c r="T163" s="734"/>
      <c r="U163" s="414"/>
      <c r="V163" s="458">
        <v>0.21</v>
      </c>
      <c r="W163" s="297" t="s">
        <v>659</v>
      </c>
      <c r="X163" s="297"/>
      <c r="Y163" s="297" t="s">
        <v>638</v>
      </c>
      <c r="Z163" s="420">
        <v>7.3</v>
      </c>
      <c r="AA163" s="297">
        <v>916</v>
      </c>
      <c r="AB163" s="297" t="s">
        <v>639</v>
      </c>
      <c r="AC163" s="297">
        <v>1.6</v>
      </c>
      <c r="AD163" s="297">
        <v>2.2000000000000002</v>
      </c>
      <c r="AE163" s="297" t="s">
        <v>639</v>
      </c>
      <c r="AF163" s="297"/>
      <c r="AG163" s="297">
        <v>6.8</v>
      </c>
      <c r="AH163" s="297" t="s">
        <v>638</v>
      </c>
      <c r="AI163" s="420" t="s">
        <v>641</v>
      </c>
      <c r="AJ163" s="297" t="s">
        <v>641</v>
      </c>
      <c r="AK163" s="297"/>
      <c r="AL163" s="412"/>
      <c r="AM163" s="415"/>
      <c r="AN163" s="415"/>
      <c r="AO163" s="416"/>
      <c r="AP163" s="415"/>
      <c r="AQ163" s="415"/>
      <c r="AR163" s="417"/>
      <c r="AS163" s="418"/>
      <c r="AT163" s="419"/>
      <c r="AU163" s="419"/>
      <c r="AV163" s="735"/>
      <c r="AW163" s="400"/>
    </row>
    <row r="164" spans="1:49" s="404" customFormat="1">
      <c r="A164" s="365" t="s">
        <v>660</v>
      </c>
      <c r="B164" s="1222"/>
      <c r="C164" s="225"/>
      <c r="D164" s="222"/>
      <c r="E164" s="401"/>
      <c r="F164" s="222"/>
      <c r="G164" s="226"/>
      <c r="H164" s="222"/>
      <c r="I164" s="401"/>
      <c r="J164" s="222"/>
      <c r="K164" s="222"/>
      <c r="L164" s="402"/>
      <c r="M164" s="402"/>
      <c r="N164" s="402"/>
      <c r="O164" s="402"/>
      <c r="P164" s="222"/>
      <c r="Q164" s="222"/>
      <c r="R164" s="222"/>
      <c r="S164" s="222"/>
      <c r="T164" s="222"/>
      <c r="U164" s="222"/>
      <c r="V164" s="222"/>
      <c r="W164" s="222"/>
      <c r="X164" s="222"/>
      <c r="Y164" s="222"/>
      <c r="Z164" s="222"/>
      <c r="AA164" s="222"/>
      <c r="AB164" s="222"/>
      <c r="AC164" s="222"/>
      <c r="AD164" s="222"/>
      <c r="AE164" s="222"/>
      <c r="AF164" s="222"/>
      <c r="AG164" s="222"/>
      <c r="AH164" s="222"/>
      <c r="AI164" s="222"/>
      <c r="AJ164" s="222"/>
      <c r="AK164" s="222"/>
      <c r="AL164" s="222"/>
      <c r="AM164" s="211"/>
      <c r="AN164" s="211"/>
      <c r="AO164" s="212"/>
      <c r="AP164" s="216"/>
      <c r="AQ164" s="216"/>
      <c r="AR164" s="370"/>
      <c r="AS164" s="215"/>
      <c r="AT164" s="216"/>
      <c r="AU164" s="216"/>
      <c r="AV164" s="216"/>
      <c r="AW164" s="403"/>
    </row>
    <row r="165" spans="1:49">
      <c r="A165" s="373">
        <v>55</v>
      </c>
      <c r="B165" s="373" t="s">
        <v>661</v>
      </c>
      <c r="C165" s="374" t="s">
        <v>661</v>
      </c>
      <c r="D165" s="375"/>
      <c r="E165" s="231"/>
      <c r="F165" s="698"/>
      <c r="G165" s="699"/>
      <c r="H165" s="231"/>
      <c r="I165" s="378">
        <v>7.07</v>
      </c>
      <c r="J165" s="312"/>
      <c r="K165" s="295"/>
      <c r="L165" s="312">
        <v>0.22</v>
      </c>
      <c r="M165" s="312">
        <v>0.59</v>
      </c>
      <c r="N165" s="312">
        <v>1.32</v>
      </c>
      <c r="O165" s="312" t="s">
        <v>203</v>
      </c>
      <c r="P165" s="295">
        <v>1.2E-2</v>
      </c>
      <c r="Q165" s="295"/>
      <c r="R165" s="295">
        <v>2.25</v>
      </c>
      <c r="S165" s="312">
        <v>3.85</v>
      </c>
      <c r="T165" s="508"/>
      <c r="U165" s="379" t="s">
        <v>662</v>
      </c>
      <c r="V165" s="426"/>
      <c r="W165" s="295">
        <v>1.79</v>
      </c>
      <c r="X165" s="295"/>
      <c r="Y165" s="295"/>
      <c r="Z165" s="312">
        <v>0.05</v>
      </c>
      <c r="AA165" s="295">
        <v>7.0000000000000007E-2</v>
      </c>
      <c r="AB165" s="312">
        <v>0.04</v>
      </c>
      <c r="AC165" s="312">
        <v>0.39</v>
      </c>
      <c r="AD165" s="312"/>
      <c r="AE165" s="295"/>
      <c r="AF165" s="295"/>
      <c r="AG165" s="295">
        <v>5.78</v>
      </c>
      <c r="AH165" s="295" t="s">
        <v>200</v>
      </c>
      <c r="AI165" s="312" t="s">
        <v>201</v>
      </c>
      <c r="AJ165" s="295"/>
      <c r="AK165" s="295"/>
      <c r="AL165" s="378" t="s">
        <v>663</v>
      </c>
      <c r="AM165" s="381">
        <v>51</v>
      </c>
      <c r="AN165" s="381">
        <v>8.6</v>
      </c>
      <c r="AO165" s="383"/>
      <c r="AP165" s="381"/>
      <c r="AQ165" s="381"/>
      <c r="AR165" s="384"/>
      <c r="AS165" s="385"/>
      <c r="AT165" s="509"/>
      <c r="AU165" s="382"/>
      <c r="AV165" s="707"/>
      <c r="AW165" s="386"/>
    </row>
    <row r="166" spans="1:49">
      <c r="A166" s="387">
        <v>56</v>
      </c>
      <c r="B166" s="387" t="s">
        <v>661</v>
      </c>
      <c r="C166" s="678" t="s">
        <v>661</v>
      </c>
      <c r="D166" s="438"/>
      <c r="E166" s="301"/>
      <c r="F166" s="701"/>
      <c r="G166" s="705"/>
      <c r="H166" s="306"/>
      <c r="I166" s="393">
        <v>7.4</v>
      </c>
      <c r="J166" s="230"/>
      <c r="K166" s="296"/>
      <c r="L166" s="230" t="s">
        <v>200</v>
      </c>
      <c r="M166" s="230" t="s">
        <v>331</v>
      </c>
      <c r="N166" s="230">
        <v>6.89</v>
      </c>
      <c r="O166" s="230" t="s">
        <v>203</v>
      </c>
      <c r="P166" s="296">
        <v>0.02</v>
      </c>
      <c r="Q166" s="296"/>
      <c r="R166" s="296">
        <v>4.51</v>
      </c>
      <c r="S166" s="230">
        <v>3.9</v>
      </c>
      <c r="T166" s="505"/>
      <c r="U166" s="323">
        <v>24</v>
      </c>
      <c r="V166" s="449"/>
      <c r="W166" s="296">
        <v>1.93</v>
      </c>
      <c r="X166" s="296"/>
      <c r="Y166" s="296"/>
      <c r="Z166" s="230">
        <v>0.1</v>
      </c>
      <c r="AA166" s="640">
        <v>8.5999999999999993E-2</v>
      </c>
      <c r="AB166" s="230">
        <v>0.52</v>
      </c>
      <c r="AC166" s="230">
        <v>0.28999999999999998</v>
      </c>
      <c r="AD166" s="230"/>
      <c r="AE166" s="296"/>
      <c r="AF166" s="296"/>
      <c r="AG166" s="296">
        <v>6.02</v>
      </c>
      <c r="AH166" s="296" t="s">
        <v>200</v>
      </c>
      <c r="AI166" s="230" t="s">
        <v>201</v>
      </c>
      <c r="AJ166" s="296"/>
      <c r="AK166" s="296"/>
      <c r="AL166" s="393" t="s">
        <v>663</v>
      </c>
      <c r="AM166" s="395"/>
      <c r="AN166" s="395"/>
      <c r="AO166" s="396"/>
      <c r="AP166" s="395"/>
      <c r="AQ166" s="395"/>
      <c r="AR166" s="397"/>
      <c r="AS166" s="398"/>
      <c r="AT166" s="736"/>
      <c r="AU166" s="399"/>
      <c r="AV166" s="658"/>
      <c r="AW166" s="386"/>
    </row>
    <row r="167" spans="1:49">
      <c r="A167" s="373"/>
      <c r="B167" s="373" t="s">
        <v>1297</v>
      </c>
      <c r="C167" s="684"/>
      <c r="D167" s="674">
        <v>70.349999999999994</v>
      </c>
      <c r="E167" s="316"/>
      <c r="F167" s="712"/>
      <c r="G167" s="713"/>
      <c r="H167" s="316"/>
      <c r="I167" s="563"/>
      <c r="J167" s="325"/>
      <c r="K167" s="325"/>
      <c r="L167" s="563"/>
      <c r="M167" s="319"/>
      <c r="N167" s="319"/>
      <c r="O167" s="319"/>
      <c r="P167" s="325"/>
      <c r="Q167" s="563"/>
      <c r="R167" s="325"/>
      <c r="S167" s="319"/>
      <c r="T167" s="587"/>
      <c r="U167" s="320"/>
      <c r="V167" s="564"/>
      <c r="W167" s="325"/>
      <c r="X167" s="325"/>
      <c r="Y167" s="325"/>
      <c r="Z167" s="319"/>
      <c r="AA167" s="325"/>
      <c r="AB167" s="325"/>
      <c r="AC167" s="325"/>
      <c r="AD167" s="325"/>
      <c r="AE167" s="325"/>
      <c r="AF167" s="325"/>
      <c r="AG167" s="325"/>
      <c r="AH167" s="319"/>
      <c r="AI167" s="319"/>
      <c r="AJ167" s="319"/>
      <c r="AK167" s="325"/>
      <c r="AL167" s="650"/>
      <c r="AM167" s="566">
        <v>49.8</v>
      </c>
      <c r="AN167" s="566">
        <v>7.7</v>
      </c>
      <c r="AO167" s="590"/>
      <c r="AP167" s="566"/>
      <c r="AQ167" s="632"/>
      <c r="AR167" s="589">
        <v>3.2</v>
      </c>
      <c r="AS167" s="570"/>
      <c r="AT167" s="571"/>
      <c r="AU167" s="571"/>
      <c r="AV167" s="651"/>
      <c r="AW167" s="573"/>
    </row>
    <row r="168" spans="1:49">
      <c r="A168" s="387"/>
      <c r="B168" s="387" t="s">
        <v>1297</v>
      </c>
      <c r="C168" s="388"/>
      <c r="D168" s="389">
        <v>429</v>
      </c>
      <c r="E168" s="306"/>
      <c r="F168" s="704"/>
      <c r="G168" s="705"/>
      <c r="H168" s="306"/>
      <c r="I168" s="393"/>
      <c r="J168" s="296"/>
      <c r="K168" s="296"/>
      <c r="L168" s="393"/>
      <c r="M168" s="230"/>
      <c r="N168" s="230"/>
      <c r="O168" s="230"/>
      <c r="P168" s="296"/>
      <c r="Q168" s="393"/>
      <c r="R168" s="296"/>
      <c r="S168" s="230"/>
      <c r="T168" s="505"/>
      <c r="U168" s="323"/>
      <c r="V168" s="449"/>
      <c r="W168" s="296"/>
      <c r="X168" s="296"/>
      <c r="Y168" s="296"/>
      <c r="Z168" s="230"/>
      <c r="AA168" s="296"/>
      <c r="AB168" s="296"/>
      <c r="AC168" s="296"/>
      <c r="AD168" s="296"/>
      <c r="AE168" s="296"/>
      <c r="AF168" s="296"/>
      <c r="AG168" s="296"/>
      <c r="AH168" s="230"/>
      <c r="AI168" s="230"/>
      <c r="AJ168" s="230"/>
      <c r="AK168" s="296"/>
      <c r="AL168" s="640"/>
      <c r="AM168" s="395">
        <v>52.6</v>
      </c>
      <c r="AN168" s="395">
        <v>8.6</v>
      </c>
      <c r="AO168" s="396"/>
      <c r="AP168" s="395"/>
      <c r="AQ168" s="641"/>
      <c r="AR168" s="578">
        <v>4</v>
      </c>
      <c r="AS168" s="398"/>
      <c r="AT168" s="399"/>
      <c r="AU168" s="399"/>
      <c r="AV168" s="658"/>
      <c r="AW168" s="400"/>
    </row>
    <row r="169" spans="1:49">
      <c r="A169" s="550"/>
      <c r="B169" s="550" t="s">
        <v>1309</v>
      </c>
      <c r="C169" s="714" t="s">
        <v>947</v>
      </c>
      <c r="D169" s="715" t="s">
        <v>947</v>
      </c>
      <c r="E169" s="616" t="s">
        <v>947</v>
      </c>
      <c r="F169" s="716" t="s">
        <v>947</v>
      </c>
      <c r="G169" s="737"/>
      <c r="H169" s="534" t="s">
        <v>947</v>
      </c>
      <c r="I169" s="535" t="s">
        <v>947</v>
      </c>
      <c r="J169" s="318" t="s">
        <v>947</v>
      </c>
      <c r="K169" s="318" t="s">
        <v>947</v>
      </c>
      <c r="L169" s="535">
        <v>10.199999999999999</v>
      </c>
      <c r="M169" s="536">
        <v>1.51</v>
      </c>
      <c r="N169" s="536">
        <v>8.5</v>
      </c>
      <c r="O169" s="536">
        <v>0.4</v>
      </c>
      <c r="P169" s="318">
        <v>6.3E-2</v>
      </c>
      <c r="Q169" s="535">
        <v>9</v>
      </c>
      <c r="R169" s="535">
        <v>8</v>
      </c>
      <c r="S169" s="535">
        <v>1</v>
      </c>
      <c r="T169" s="611"/>
      <c r="U169" s="537"/>
      <c r="V169" s="538" t="s">
        <v>947</v>
      </c>
      <c r="W169" s="318">
        <v>5.0999999999999996</v>
      </c>
      <c r="X169" s="318"/>
      <c r="Y169" s="318" t="s">
        <v>370</v>
      </c>
      <c r="Z169" s="536">
        <v>2.7</v>
      </c>
      <c r="AA169" s="535">
        <v>1</v>
      </c>
      <c r="AB169" s="318" t="s">
        <v>370</v>
      </c>
      <c r="AC169" s="318">
        <v>0.03</v>
      </c>
      <c r="AD169" s="318" t="s">
        <v>370</v>
      </c>
      <c r="AE169" s="318">
        <v>0.03</v>
      </c>
      <c r="AF169" s="318">
        <v>0.02</v>
      </c>
      <c r="AG169" s="535">
        <v>23</v>
      </c>
      <c r="AH169" s="536">
        <v>0.03</v>
      </c>
      <c r="AI169" s="536">
        <v>1.23</v>
      </c>
      <c r="AJ169" s="536">
        <v>0.93</v>
      </c>
      <c r="AK169" s="318"/>
      <c r="AL169" s="539">
        <v>0.39</v>
      </c>
      <c r="AM169" s="540">
        <v>55.5</v>
      </c>
      <c r="AN169" s="540">
        <v>8</v>
      </c>
      <c r="AO169" s="612">
        <v>15.1</v>
      </c>
      <c r="AP169" s="540"/>
      <c r="AQ169" s="629">
        <v>2710</v>
      </c>
      <c r="AR169" s="541">
        <v>7.5</v>
      </c>
      <c r="AS169" s="543"/>
      <c r="AT169" s="544"/>
      <c r="AU169" s="544"/>
      <c r="AV169" s="738"/>
      <c r="AW169" s="386"/>
    </row>
    <row r="170" spans="1:49">
      <c r="A170" s="405"/>
      <c r="B170" s="405" t="s">
        <v>1310</v>
      </c>
      <c r="C170" s="739" t="s">
        <v>947</v>
      </c>
      <c r="D170" s="740" t="s">
        <v>947</v>
      </c>
      <c r="E170" s="534" t="s">
        <v>947</v>
      </c>
      <c r="F170" s="741" t="s">
        <v>947</v>
      </c>
      <c r="G170" s="742"/>
      <c r="H170" s="534" t="s">
        <v>947</v>
      </c>
      <c r="I170" s="535">
        <v>6.8</v>
      </c>
      <c r="J170" s="318" t="s">
        <v>947</v>
      </c>
      <c r="K170" s="318" t="s">
        <v>947</v>
      </c>
      <c r="L170" s="535">
        <v>27.4</v>
      </c>
      <c r="M170" s="536">
        <v>0.48</v>
      </c>
      <c r="N170" s="536">
        <v>7.6</v>
      </c>
      <c r="O170" s="536">
        <v>0.12</v>
      </c>
      <c r="P170" s="318">
        <v>0.21</v>
      </c>
      <c r="Q170" s="535">
        <v>18</v>
      </c>
      <c r="R170" s="318">
        <v>17.100000000000001</v>
      </c>
      <c r="S170" s="536">
        <v>0.92</v>
      </c>
      <c r="T170" s="611"/>
      <c r="U170" s="537"/>
      <c r="V170" s="538">
        <v>1.22</v>
      </c>
      <c r="W170" s="318">
        <v>3.97</v>
      </c>
      <c r="X170" s="318"/>
      <c r="Y170" s="318" t="s">
        <v>370</v>
      </c>
      <c r="Z170" s="536">
        <v>6.2</v>
      </c>
      <c r="AA170" s="318">
        <v>2.56</v>
      </c>
      <c r="AB170" s="318" t="s">
        <v>333</v>
      </c>
      <c r="AC170" s="318" t="s">
        <v>333</v>
      </c>
      <c r="AD170" s="318" t="s">
        <v>333</v>
      </c>
      <c r="AE170" s="318" t="s">
        <v>333</v>
      </c>
      <c r="AF170" s="318" t="s">
        <v>333</v>
      </c>
      <c r="AG170" s="318">
        <v>14.3</v>
      </c>
      <c r="AH170" s="536">
        <v>5.0999999999999997E-2</v>
      </c>
      <c r="AI170" s="536">
        <v>2.1999999999999999E-2</v>
      </c>
      <c r="AJ170" s="536">
        <v>0.03</v>
      </c>
      <c r="AK170" s="318"/>
      <c r="AL170" s="539">
        <v>3.0000000000000001E-3</v>
      </c>
      <c r="AM170" s="540">
        <v>57</v>
      </c>
      <c r="AN170" s="540">
        <v>8.4</v>
      </c>
      <c r="AO170" s="612">
        <v>13.7</v>
      </c>
      <c r="AP170" s="540">
        <v>23.6</v>
      </c>
      <c r="AQ170" s="629">
        <v>11590</v>
      </c>
      <c r="AR170" s="541">
        <v>2.7</v>
      </c>
      <c r="AS170" s="543"/>
      <c r="AT170" s="544"/>
      <c r="AU170" s="544"/>
      <c r="AV170" s="738"/>
      <c r="AW170" s="464"/>
    </row>
    <row r="171" spans="1:49">
      <c r="A171" s="550"/>
      <c r="B171" s="550" t="s">
        <v>955</v>
      </c>
      <c r="C171" s="714" t="s">
        <v>947</v>
      </c>
      <c r="D171" s="715" t="s">
        <v>947</v>
      </c>
      <c r="E171" s="616" t="s">
        <v>947</v>
      </c>
      <c r="F171" s="716" t="s">
        <v>947</v>
      </c>
      <c r="G171" s="737"/>
      <c r="H171" s="534" t="s">
        <v>947</v>
      </c>
      <c r="I171" s="535" t="s">
        <v>947</v>
      </c>
      <c r="J171" s="318" t="s">
        <v>947</v>
      </c>
      <c r="K171" s="318" t="s">
        <v>947</v>
      </c>
      <c r="L171" s="535">
        <v>29</v>
      </c>
      <c r="M171" s="536">
        <v>0.25</v>
      </c>
      <c r="N171" s="536">
        <v>14.5</v>
      </c>
      <c r="O171" s="536">
        <v>0.05</v>
      </c>
      <c r="P171" s="318">
        <v>0.2</v>
      </c>
      <c r="Q171" s="535">
        <v>17</v>
      </c>
      <c r="R171" s="318">
        <v>17</v>
      </c>
      <c r="S171" s="536" t="s">
        <v>209</v>
      </c>
      <c r="T171" s="611"/>
      <c r="U171" s="537"/>
      <c r="V171" s="538">
        <v>1.38</v>
      </c>
      <c r="W171" s="318">
        <v>3.5</v>
      </c>
      <c r="X171" s="318"/>
      <c r="Y171" s="318" t="s">
        <v>638</v>
      </c>
      <c r="Z171" s="536">
        <v>8.6999999999999993</v>
      </c>
      <c r="AA171" s="318">
        <v>2.2999999999999998</v>
      </c>
      <c r="AB171" s="318" t="s">
        <v>640</v>
      </c>
      <c r="AC171" s="318" t="s">
        <v>640</v>
      </c>
      <c r="AD171" s="318" t="s">
        <v>82</v>
      </c>
      <c r="AE171" s="318" t="s">
        <v>640</v>
      </c>
      <c r="AF171" s="318" t="s">
        <v>187</v>
      </c>
      <c r="AG171" s="318">
        <v>31</v>
      </c>
      <c r="AH171" s="536">
        <v>0.02</v>
      </c>
      <c r="AI171" s="536" t="s">
        <v>187</v>
      </c>
      <c r="AJ171" s="536" t="s">
        <v>640</v>
      </c>
      <c r="AK171" s="318"/>
      <c r="AL171" s="539" t="s">
        <v>187</v>
      </c>
      <c r="AM171" s="540">
        <v>56.3</v>
      </c>
      <c r="AN171" s="540">
        <v>9.1999999999999993</v>
      </c>
      <c r="AO171" s="612">
        <v>17.7</v>
      </c>
      <c r="AP171" s="540">
        <v>14.4</v>
      </c>
      <c r="AQ171" s="629"/>
      <c r="AR171" s="541">
        <v>1.5</v>
      </c>
      <c r="AS171" s="543"/>
      <c r="AT171" s="544"/>
      <c r="AU171" s="544"/>
      <c r="AV171" s="738"/>
      <c r="AW171" s="386"/>
    </row>
    <row r="172" spans="1:49">
      <c r="A172" s="405"/>
      <c r="B172" s="405" t="s">
        <v>1230</v>
      </c>
      <c r="C172" s="739" t="s">
        <v>947</v>
      </c>
      <c r="D172" s="740" t="s">
        <v>947</v>
      </c>
      <c r="E172" s="534" t="s">
        <v>947</v>
      </c>
      <c r="F172" s="741" t="s">
        <v>947</v>
      </c>
      <c r="G172" s="742"/>
      <c r="H172" s="534" t="s">
        <v>947</v>
      </c>
      <c r="I172" s="535">
        <v>6.4</v>
      </c>
      <c r="J172" s="318" t="s">
        <v>947</v>
      </c>
      <c r="K172" s="318">
        <v>46</v>
      </c>
      <c r="L172" s="535">
        <v>6.22</v>
      </c>
      <c r="M172" s="536">
        <v>0.57999999999999996</v>
      </c>
      <c r="N172" s="536">
        <v>3.8</v>
      </c>
      <c r="O172" s="536">
        <v>0.27</v>
      </c>
      <c r="P172" s="318">
        <v>1.4999999999999999E-2</v>
      </c>
      <c r="Q172" s="535">
        <v>7.2</v>
      </c>
      <c r="R172" s="318">
        <v>7.6</v>
      </c>
      <c r="S172" s="536" t="s">
        <v>451</v>
      </c>
      <c r="T172" s="611"/>
      <c r="U172" s="537"/>
      <c r="V172" s="538">
        <v>0.38500000000000001</v>
      </c>
      <c r="W172" s="318">
        <v>2.38</v>
      </c>
      <c r="X172" s="318"/>
      <c r="Y172" s="318"/>
      <c r="Z172" s="536">
        <v>1.34</v>
      </c>
      <c r="AA172" s="318">
        <v>0.92</v>
      </c>
      <c r="AB172" s="318" t="s">
        <v>184</v>
      </c>
      <c r="AC172" s="318" t="s">
        <v>184</v>
      </c>
      <c r="AD172" s="318" t="s">
        <v>184</v>
      </c>
      <c r="AE172" s="318"/>
      <c r="AF172" s="318" t="s">
        <v>187</v>
      </c>
      <c r="AG172" s="318">
        <v>11</v>
      </c>
      <c r="AH172" s="536">
        <v>0.05</v>
      </c>
      <c r="AI172" s="536">
        <v>0.02</v>
      </c>
      <c r="AJ172" s="536" t="s">
        <v>640</v>
      </c>
      <c r="AK172" s="318"/>
      <c r="AL172" s="539" t="s">
        <v>187</v>
      </c>
      <c r="AM172" s="540"/>
      <c r="AN172" s="540"/>
      <c r="AO172" s="612"/>
      <c r="AP172" s="540"/>
      <c r="AQ172" s="629"/>
      <c r="AR172" s="541">
        <v>4.5999999999999996</v>
      </c>
      <c r="AS172" s="543"/>
      <c r="AT172" s="544"/>
      <c r="AU172" s="544"/>
      <c r="AV172" s="545"/>
      <c r="AW172" s="464"/>
    </row>
    <row r="173" spans="1:49">
      <c r="A173" s="373"/>
      <c r="B173" s="373" t="s">
        <v>1398</v>
      </c>
      <c r="C173" s="374"/>
      <c r="D173" s="375">
        <v>100.1</v>
      </c>
      <c r="E173" s="231"/>
      <c r="F173" s="698"/>
      <c r="G173" s="713" t="s">
        <v>211</v>
      </c>
      <c r="H173" s="316">
        <v>25.4</v>
      </c>
      <c r="I173" s="563">
        <v>9.3000000000000007</v>
      </c>
      <c r="J173" s="325" t="s">
        <v>947</v>
      </c>
      <c r="K173" s="325">
        <v>163</v>
      </c>
      <c r="L173" s="563">
        <v>23.6</v>
      </c>
      <c r="M173" s="319">
        <v>2.4300000000000002</v>
      </c>
      <c r="N173" s="319">
        <v>4.75</v>
      </c>
      <c r="O173" s="319" t="s">
        <v>212</v>
      </c>
      <c r="P173" s="325" t="s">
        <v>213</v>
      </c>
      <c r="Q173" s="563">
        <v>16.899999999999999</v>
      </c>
      <c r="R173" s="325">
        <v>8.86</v>
      </c>
      <c r="S173" s="319">
        <v>8</v>
      </c>
      <c r="T173" s="587"/>
      <c r="U173" s="320"/>
      <c r="V173" s="564">
        <v>0.86599999999999999</v>
      </c>
      <c r="W173" s="325">
        <v>18.7</v>
      </c>
      <c r="X173" s="325"/>
      <c r="Y173" s="325"/>
      <c r="Z173" s="319">
        <v>1.01</v>
      </c>
      <c r="AA173" s="325">
        <v>2.64</v>
      </c>
      <c r="AB173" s="325"/>
      <c r="AC173" s="325" t="s">
        <v>213</v>
      </c>
      <c r="AD173" s="325" t="s">
        <v>378</v>
      </c>
      <c r="AE173" s="325"/>
      <c r="AF173" s="325"/>
      <c r="AG173" s="325">
        <v>11.1</v>
      </c>
      <c r="AH173" s="319" t="s">
        <v>214</v>
      </c>
      <c r="AI173" s="319" t="s">
        <v>215</v>
      </c>
      <c r="AJ173" s="319"/>
      <c r="AK173" s="325"/>
      <c r="AL173" s="650"/>
      <c r="AM173" s="566">
        <v>49.6</v>
      </c>
      <c r="AN173" s="566">
        <v>8</v>
      </c>
      <c r="AO173" s="590"/>
      <c r="AP173" s="566"/>
      <c r="AQ173" s="632"/>
      <c r="AR173" s="589">
        <v>3.6</v>
      </c>
      <c r="AS173" s="570"/>
      <c r="AT173" s="571"/>
      <c r="AU173" s="571"/>
      <c r="AV173" s="651"/>
      <c r="AW173" s="386"/>
    </row>
    <row r="174" spans="1:49">
      <c r="A174" s="472"/>
      <c r="B174" s="472" t="s">
        <v>1398</v>
      </c>
      <c r="C174" s="678"/>
      <c r="D174" s="438">
        <v>161.16999999999999</v>
      </c>
      <c r="E174" s="301"/>
      <c r="F174" s="701"/>
      <c r="G174" s="702" t="s">
        <v>311</v>
      </c>
      <c r="H174" s="301">
        <v>25.6</v>
      </c>
      <c r="I174" s="430">
        <v>9.1999999999999993</v>
      </c>
      <c r="J174" s="298" t="s">
        <v>947</v>
      </c>
      <c r="K174" s="298">
        <v>252</v>
      </c>
      <c r="L174" s="430">
        <v>51.8</v>
      </c>
      <c r="M174" s="299">
        <v>0.98</v>
      </c>
      <c r="N174" s="299">
        <v>3.95</v>
      </c>
      <c r="O174" s="299" t="s">
        <v>164</v>
      </c>
      <c r="P174" s="298" t="s">
        <v>614</v>
      </c>
      <c r="Q174" s="430">
        <v>20.399999999999999</v>
      </c>
      <c r="R174" s="298">
        <v>15.6</v>
      </c>
      <c r="S174" s="299">
        <v>4.7</v>
      </c>
      <c r="T174" s="470"/>
      <c r="U174" s="321"/>
      <c r="V174" s="322">
        <v>1.2</v>
      </c>
      <c r="W174" s="298">
        <v>43.5</v>
      </c>
      <c r="X174" s="298"/>
      <c r="Y174" s="298"/>
      <c r="Z174" s="299">
        <v>1.75</v>
      </c>
      <c r="AA174" s="298">
        <v>4.5199999999999996</v>
      </c>
      <c r="AB174" s="298"/>
      <c r="AC174" s="298" t="s">
        <v>614</v>
      </c>
      <c r="AD174" s="298" t="s">
        <v>327</v>
      </c>
      <c r="AE174" s="298"/>
      <c r="AF174" s="298"/>
      <c r="AG174" s="298">
        <v>4.5999999999999996</v>
      </c>
      <c r="AH174" s="299" t="s">
        <v>82</v>
      </c>
      <c r="AI174" s="639">
        <v>7.1999999999999995E-2</v>
      </c>
      <c r="AJ174" s="299"/>
      <c r="AK174" s="298"/>
      <c r="AL174" s="639"/>
      <c r="AM174" s="432">
        <v>49.7</v>
      </c>
      <c r="AN174" s="432">
        <v>8</v>
      </c>
      <c r="AO174" s="503"/>
      <c r="AP174" s="432"/>
      <c r="AQ174" s="637"/>
      <c r="AR174" s="476">
        <v>3</v>
      </c>
      <c r="AS174" s="436"/>
      <c r="AT174" s="437"/>
      <c r="AU174" s="437"/>
      <c r="AV174" s="653"/>
      <c r="AW174" s="386"/>
    </row>
    <row r="175" spans="1:49">
      <c r="A175" s="472"/>
      <c r="B175" s="472" t="s">
        <v>1398</v>
      </c>
      <c r="C175" s="678"/>
      <c r="D175" s="438">
        <v>200</v>
      </c>
      <c r="E175" s="301"/>
      <c r="F175" s="701"/>
      <c r="G175" s="702" t="s">
        <v>5</v>
      </c>
      <c r="H175" s="301">
        <v>24.2</v>
      </c>
      <c r="I175" s="430">
        <v>9.3000000000000007</v>
      </c>
      <c r="J175" s="298" t="s">
        <v>947</v>
      </c>
      <c r="K175" s="298">
        <v>291</v>
      </c>
      <c r="L175" s="430">
        <v>54.8</v>
      </c>
      <c r="M175" s="299">
        <v>1.72</v>
      </c>
      <c r="N175" s="299">
        <v>3.05</v>
      </c>
      <c r="O175" s="299" t="s">
        <v>378</v>
      </c>
      <c r="P175" s="298" t="s">
        <v>213</v>
      </c>
      <c r="Q175" s="430">
        <v>15.9</v>
      </c>
      <c r="R175" s="298">
        <v>10.5</v>
      </c>
      <c r="S175" s="299">
        <v>5.4</v>
      </c>
      <c r="T175" s="470"/>
      <c r="U175" s="321"/>
      <c r="V175" s="322">
        <v>1.06</v>
      </c>
      <c r="W175" s="298">
        <v>13.6</v>
      </c>
      <c r="X175" s="298"/>
      <c r="Y175" s="298"/>
      <c r="Z175" s="299">
        <v>9.18</v>
      </c>
      <c r="AA175" s="298">
        <v>31.7</v>
      </c>
      <c r="AB175" s="298"/>
      <c r="AC175" s="298" t="s">
        <v>213</v>
      </c>
      <c r="AD175" s="298" t="s">
        <v>378</v>
      </c>
      <c r="AE175" s="298"/>
      <c r="AF175" s="298"/>
      <c r="AG175" s="298">
        <v>4.72</v>
      </c>
      <c r="AH175" s="299" t="s">
        <v>214</v>
      </c>
      <c r="AI175" s="299" t="s">
        <v>215</v>
      </c>
      <c r="AJ175" s="299"/>
      <c r="AK175" s="298"/>
      <c r="AL175" s="639"/>
      <c r="AM175" s="432">
        <v>54.9</v>
      </c>
      <c r="AN175" s="432">
        <v>8.8000000000000007</v>
      </c>
      <c r="AO175" s="503"/>
      <c r="AP175" s="432"/>
      <c r="AQ175" s="637"/>
      <c r="AR175" s="436">
        <v>0.83</v>
      </c>
      <c r="AS175" s="436"/>
      <c r="AT175" s="437"/>
      <c r="AU175" s="437"/>
      <c r="AV175" s="653"/>
      <c r="AW175" s="386"/>
    </row>
    <row r="176" spans="1:49">
      <c r="A176" s="472"/>
      <c r="B176" s="472" t="s">
        <v>1398</v>
      </c>
      <c r="C176" s="678"/>
      <c r="D176" s="438">
        <v>300</v>
      </c>
      <c r="E176" s="301"/>
      <c r="F176" s="701"/>
      <c r="G176" s="702" t="s">
        <v>7</v>
      </c>
      <c r="H176" s="301">
        <v>21.1</v>
      </c>
      <c r="I176" s="430">
        <v>9.6999999999999993</v>
      </c>
      <c r="J176" s="298" t="s">
        <v>947</v>
      </c>
      <c r="K176" s="298">
        <v>424</v>
      </c>
      <c r="L176" s="430">
        <v>69.2</v>
      </c>
      <c r="M176" s="299">
        <v>3.17</v>
      </c>
      <c r="N176" s="299">
        <v>9.76</v>
      </c>
      <c r="O176" s="299" t="s">
        <v>8</v>
      </c>
      <c r="P176" s="298" t="s">
        <v>9</v>
      </c>
      <c r="Q176" s="299">
        <v>5.77</v>
      </c>
      <c r="R176" s="298">
        <v>4.68</v>
      </c>
      <c r="S176" s="299">
        <v>1.0900000000000001</v>
      </c>
      <c r="T176" s="470"/>
      <c r="U176" s="321"/>
      <c r="V176" s="322">
        <v>0.70399999999999996</v>
      </c>
      <c r="W176" s="298">
        <v>0.97</v>
      </c>
      <c r="X176" s="298"/>
      <c r="Y176" s="298"/>
      <c r="Z176" s="299">
        <v>9.93</v>
      </c>
      <c r="AA176" s="430">
        <v>84</v>
      </c>
      <c r="AB176" s="298"/>
      <c r="AC176" s="298" t="s">
        <v>9</v>
      </c>
      <c r="AD176" s="298" t="s">
        <v>8</v>
      </c>
      <c r="AE176" s="298"/>
      <c r="AF176" s="298"/>
      <c r="AG176" s="298">
        <v>4.75</v>
      </c>
      <c r="AH176" s="299" t="s">
        <v>1152</v>
      </c>
      <c r="AI176" s="639">
        <v>0.104</v>
      </c>
      <c r="AJ176" s="299"/>
      <c r="AK176" s="298"/>
      <c r="AL176" s="639"/>
      <c r="AM176" s="432">
        <v>55.7</v>
      </c>
      <c r="AN176" s="432">
        <v>9</v>
      </c>
      <c r="AO176" s="503"/>
      <c r="AP176" s="432"/>
      <c r="AQ176" s="637"/>
      <c r="AR176" s="476" t="s">
        <v>11</v>
      </c>
      <c r="AS176" s="436"/>
      <c r="AT176" s="437"/>
      <c r="AU176" s="437"/>
      <c r="AV176" s="653"/>
      <c r="AW176" s="386"/>
    </row>
    <row r="177" spans="1:49">
      <c r="A177" s="472"/>
      <c r="B177" s="472" t="s">
        <v>1398</v>
      </c>
      <c r="C177" s="678"/>
      <c r="D177" s="438">
        <v>400</v>
      </c>
      <c r="E177" s="301"/>
      <c r="F177" s="701"/>
      <c r="G177" s="702" t="s">
        <v>13</v>
      </c>
      <c r="H177" s="301">
        <v>21.8</v>
      </c>
      <c r="I177" s="430">
        <v>9.6999999999999993</v>
      </c>
      <c r="J177" s="298" t="s">
        <v>947</v>
      </c>
      <c r="K177" s="298">
        <v>433</v>
      </c>
      <c r="L177" s="430">
        <v>68.5</v>
      </c>
      <c r="M177" s="299">
        <v>0.93</v>
      </c>
      <c r="N177" s="299">
        <v>11.4</v>
      </c>
      <c r="O177" s="299" t="s">
        <v>327</v>
      </c>
      <c r="P177" s="298" t="s">
        <v>614</v>
      </c>
      <c r="Q177" s="299">
        <v>5.62</v>
      </c>
      <c r="R177" s="298">
        <v>4.26</v>
      </c>
      <c r="S177" s="299">
        <v>1.36</v>
      </c>
      <c r="T177" s="470"/>
      <c r="U177" s="321"/>
      <c r="V177" s="322">
        <v>0.64400000000000002</v>
      </c>
      <c r="W177" s="298" t="s">
        <v>658</v>
      </c>
      <c r="X177" s="298"/>
      <c r="Y177" s="298"/>
      <c r="Z177" s="430">
        <v>10.7</v>
      </c>
      <c r="AA177" s="298">
        <v>84.9</v>
      </c>
      <c r="AB177" s="298"/>
      <c r="AC177" s="298" t="s">
        <v>614</v>
      </c>
      <c r="AD177" s="298" t="s">
        <v>327</v>
      </c>
      <c r="AE177" s="298"/>
      <c r="AF177" s="298"/>
      <c r="AG177" s="298">
        <v>6.19</v>
      </c>
      <c r="AH177" s="299" t="s">
        <v>82</v>
      </c>
      <c r="AI177" s="299" t="s">
        <v>640</v>
      </c>
      <c r="AJ177" s="299"/>
      <c r="AK177" s="298"/>
      <c r="AL177" s="639"/>
      <c r="AM177" s="432">
        <v>57.1</v>
      </c>
      <c r="AN177" s="432">
        <v>9</v>
      </c>
      <c r="AO177" s="503"/>
      <c r="AP177" s="432"/>
      <c r="AQ177" s="637"/>
      <c r="AR177" s="476" t="s">
        <v>10</v>
      </c>
      <c r="AS177" s="436"/>
      <c r="AT177" s="437"/>
      <c r="AU177" s="437"/>
      <c r="AV177" s="653"/>
      <c r="AW177" s="386"/>
    </row>
    <row r="178" spans="1:49">
      <c r="A178" s="472"/>
      <c r="B178" s="472" t="s">
        <v>1398</v>
      </c>
      <c r="C178" s="678"/>
      <c r="D178" s="438">
        <v>500</v>
      </c>
      <c r="E178" s="301"/>
      <c r="F178" s="701"/>
      <c r="G178" s="702" t="s">
        <v>14</v>
      </c>
      <c r="H178" s="301">
        <v>21.8</v>
      </c>
      <c r="I178" s="430">
        <v>9.5</v>
      </c>
      <c r="J178" s="298" t="s">
        <v>947</v>
      </c>
      <c r="K178" s="298">
        <v>423</v>
      </c>
      <c r="L178" s="430">
        <v>67.400000000000006</v>
      </c>
      <c r="M178" s="299">
        <v>0.95</v>
      </c>
      <c r="N178" s="299">
        <v>11.2</v>
      </c>
      <c r="O178" s="299" t="s">
        <v>327</v>
      </c>
      <c r="P178" s="298" t="s">
        <v>614</v>
      </c>
      <c r="Q178" s="299">
        <v>6.18</v>
      </c>
      <c r="R178" s="298">
        <v>4.91</v>
      </c>
      <c r="S178" s="299">
        <v>1.28</v>
      </c>
      <c r="T178" s="470"/>
      <c r="U178" s="321"/>
      <c r="V178" s="322">
        <v>0.627</v>
      </c>
      <c r="W178" s="298" t="s">
        <v>658</v>
      </c>
      <c r="X178" s="298"/>
      <c r="Y178" s="298"/>
      <c r="Z178" s="430">
        <v>10.6</v>
      </c>
      <c r="AA178" s="298">
        <v>84.8</v>
      </c>
      <c r="AB178" s="298"/>
      <c r="AC178" s="298" t="s">
        <v>614</v>
      </c>
      <c r="AD178" s="298" t="s">
        <v>327</v>
      </c>
      <c r="AE178" s="298"/>
      <c r="AF178" s="298"/>
      <c r="AG178" s="298">
        <v>6.47</v>
      </c>
      <c r="AH178" s="299" t="s">
        <v>82</v>
      </c>
      <c r="AI178" s="299" t="s">
        <v>640</v>
      </c>
      <c r="AJ178" s="299"/>
      <c r="AK178" s="298"/>
      <c r="AL178" s="639"/>
      <c r="AM178" s="432">
        <v>57.3</v>
      </c>
      <c r="AN178" s="432">
        <v>9</v>
      </c>
      <c r="AO178" s="503"/>
      <c r="AP178" s="432"/>
      <c r="AQ178" s="637"/>
      <c r="AR178" s="476" t="s">
        <v>10</v>
      </c>
      <c r="AS178" s="436"/>
      <c r="AT178" s="437"/>
      <c r="AU178" s="437"/>
      <c r="AV178" s="653"/>
      <c r="AW178" s="386"/>
    </row>
    <row r="179" spans="1:49">
      <c r="A179" s="472"/>
      <c r="B179" s="472" t="s">
        <v>1398</v>
      </c>
      <c r="C179" s="678"/>
      <c r="D179" s="438">
        <v>600</v>
      </c>
      <c r="E179" s="301"/>
      <c r="F179" s="701"/>
      <c r="G179" s="702" t="s">
        <v>15</v>
      </c>
      <c r="H179" s="301">
        <v>22</v>
      </c>
      <c r="I179" s="430">
        <v>10.7</v>
      </c>
      <c r="J179" s="298" t="s">
        <v>947</v>
      </c>
      <c r="K179" s="298">
        <v>484</v>
      </c>
      <c r="L179" s="430">
        <v>62.7</v>
      </c>
      <c r="M179" s="299">
        <v>1.01</v>
      </c>
      <c r="N179" s="299">
        <v>10.4</v>
      </c>
      <c r="O179" s="299" t="s">
        <v>327</v>
      </c>
      <c r="P179" s="298" t="s">
        <v>614</v>
      </c>
      <c r="Q179" s="299">
        <v>5.09</v>
      </c>
      <c r="R179" s="298">
        <v>4.6399999999999997</v>
      </c>
      <c r="S179" s="299">
        <v>0.45</v>
      </c>
      <c r="T179" s="470"/>
      <c r="U179" s="321"/>
      <c r="V179" s="322">
        <v>0.78200000000000003</v>
      </c>
      <c r="W179" s="298">
        <v>0.87</v>
      </c>
      <c r="X179" s="298"/>
      <c r="Y179" s="298"/>
      <c r="Z179" s="430">
        <v>11.2</v>
      </c>
      <c r="AA179" s="298">
        <v>69.8</v>
      </c>
      <c r="AB179" s="298"/>
      <c r="AC179" s="298" t="s">
        <v>614</v>
      </c>
      <c r="AD179" s="298">
        <v>0.25</v>
      </c>
      <c r="AE179" s="298"/>
      <c r="AF179" s="298"/>
      <c r="AG179" s="298">
        <v>6.51</v>
      </c>
      <c r="AH179" s="299" t="s">
        <v>82</v>
      </c>
      <c r="AI179" s="299" t="s">
        <v>640</v>
      </c>
      <c r="AJ179" s="299"/>
      <c r="AK179" s="298"/>
      <c r="AL179" s="639"/>
      <c r="AM179" s="432"/>
      <c r="AN179" s="432"/>
      <c r="AO179" s="503"/>
      <c r="AP179" s="432"/>
      <c r="AQ179" s="637"/>
      <c r="AR179" s="476"/>
      <c r="AS179" s="436"/>
      <c r="AT179" s="437"/>
      <c r="AU179" s="437"/>
      <c r="AV179" s="653"/>
      <c r="AW179" s="386"/>
    </row>
    <row r="180" spans="1:49">
      <c r="A180" s="387"/>
      <c r="B180" s="387" t="s">
        <v>1398</v>
      </c>
      <c r="C180" s="679"/>
      <c r="D180" s="680">
        <v>700</v>
      </c>
      <c r="E180" s="517"/>
      <c r="F180" s="708"/>
      <c r="G180" s="705" t="s">
        <v>16</v>
      </c>
      <c r="H180" s="306">
        <v>23.2</v>
      </c>
      <c r="I180" s="393">
        <v>9.4</v>
      </c>
      <c r="J180" s="296" t="s">
        <v>947</v>
      </c>
      <c r="K180" s="296">
        <v>406</v>
      </c>
      <c r="L180" s="393">
        <v>63.2</v>
      </c>
      <c r="M180" s="230">
        <v>1.07</v>
      </c>
      <c r="N180" s="230">
        <v>10.7</v>
      </c>
      <c r="O180" s="230" t="s">
        <v>327</v>
      </c>
      <c r="P180" s="296" t="s">
        <v>614</v>
      </c>
      <c r="Q180" s="230">
        <v>5.95</v>
      </c>
      <c r="R180" s="296">
        <v>5.08</v>
      </c>
      <c r="S180" s="230">
        <v>0.87</v>
      </c>
      <c r="T180" s="505"/>
      <c r="U180" s="323"/>
      <c r="V180" s="449">
        <v>0.624</v>
      </c>
      <c r="W180" s="296" t="s">
        <v>658</v>
      </c>
      <c r="X180" s="296"/>
      <c r="Y180" s="296"/>
      <c r="Z180" s="393">
        <v>11.2</v>
      </c>
      <c r="AA180" s="393">
        <v>79</v>
      </c>
      <c r="AB180" s="296"/>
      <c r="AC180" s="296" t="s">
        <v>614</v>
      </c>
      <c r="AD180" s="296" t="s">
        <v>327</v>
      </c>
      <c r="AE180" s="296"/>
      <c r="AF180" s="296"/>
      <c r="AG180" s="296">
        <v>6.21</v>
      </c>
      <c r="AH180" s="230" t="s">
        <v>82</v>
      </c>
      <c r="AI180" s="640">
        <v>5.3999999999999999E-2</v>
      </c>
      <c r="AJ180" s="230"/>
      <c r="AK180" s="296"/>
      <c r="AL180" s="640"/>
      <c r="AM180" s="395"/>
      <c r="AN180" s="395"/>
      <c r="AO180" s="396"/>
      <c r="AP180" s="395"/>
      <c r="AQ180" s="641"/>
      <c r="AR180" s="578"/>
      <c r="AS180" s="398"/>
      <c r="AT180" s="399"/>
      <c r="AU180" s="399"/>
      <c r="AV180" s="658"/>
      <c r="AW180" s="386"/>
    </row>
    <row r="181" spans="1:49">
      <c r="A181" s="373"/>
      <c r="B181" s="373" t="s">
        <v>1399</v>
      </c>
      <c r="C181" s="684"/>
      <c r="D181" s="674">
        <v>48</v>
      </c>
      <c r="E181" s="316"/>
      <c r="F181" s="712"/>
      <c r="G181" s="713" t="s">
        <v>17</v>
      </c>
      <c r="H181" s="316">
        <v>25.8</v>
      </c>
      <c r="I181" s="563">
        <v>9.6999999999999993</v>
      </c>
      <c r="J181" s="325" t="s">
        <v>947</v>
      </c>
      <c r="K181" s="325">
        <v>110</v>
      </c>
      <c r="L181" s="563">
        <v>12.1</v>
      </c>
      <c r="M181" s="319">
        <v>1.04</v>
      </c>
      <c r="N181" s="319">
        <v>7.5</v>
      </c>
      <c r="O181" s="319" t="s">
        <v>327</v>
      </c>
      <c r="P181" s="325" t="s">
        <v>614</v>
      </c>
      <c r="Q181" s="563">
        <v>11.5</v>
      </c>
      <c r="R181" s="325">
        <v>6.43</v>
      </c>
      <c r="S181" s="319">
        <v>5.0999999999999996</v>
      </c>
      <c r="T181" s="587"/>
      <c r="U181" s="320"/>
      <c r="V181" s="564">
        <v>0.69699999999999995</v>
      </c>
      <c r="W181" s="325">
        <v>7.51</v>
      </c>
      <c r="X181" s="325"/>
      <c r="Y181" s="325"/>
      <c r="Z181" s="319">
        <v>0.49</v>
      </c>
      <c r="AA181" s="325">
        <v>1.97</v>
      </c>
      <c r="AB181" s="325"/>
      <c r="AC181" s="325" t="s">
        <v>614</v>
      </c>
      <c r="AD181" s="325" t="s">
        <v>327</v>
      </c>
      <c r="AE181" s="325"/>
      <c r="AF181" s="325"/>
      <c r="AG181" s="325">
        <v>9.31</v>
      </c>
      <c r="AH181" s="319" t="s">
        <v>82</v>
      </c>
      <c r="AI181" s="319" t="s">
        <v>640</v>
      </c>
      <c r="AJ181" s="319"/>
      <c r="AK181" s="325"/>
      <c r="AL181" s="650"/>
      <c r="AM181" s="566">
        <v>48.9</v>
      </c>
      <c r="AN181" s="566">
        <v>8</v>
      </c>
      <c r="AO181" s="590"/>
      <c r="AP181" s="566"/>
      <c r="AQ181" s="632"/>
      <c r="AR181" s="589">
        <v>3</v>
      </c>
      <c r="AS181" s="570"/>
      <c r="AT181" s="571"/>
      <c r="AU181" s="571"/>
      <c r="AV181" s="651"/>
      <c r="AW181" s="573"/>
    </row>
    <row r="182" spans="1:49">
      <c r="A182" s="472"/>
      <c r="B182" s="472" t="s">
        <v>1399</v>
      </c>
      <c r="C182" s="678"/>
      <c r="D182" s="438">
        <v>100</v>
      </c>
      <c r="E182" s="301"/>
      <c r="F182" s="701"/>
      <c r="G182" s="702" t="s">
        <v>18</v>
      </c>
      <c r="H182" s="301">
        <v>22.9</v>
      </c>
      <c r="I182" s="430">
        <v>8.6999999999999993</v>
      </c>
      <c r="J182" s="298" t="s">
        <v>947</v>
      </c>
      <c r="K182" s="298">
        <v>117</v>
      </c>
      <c r="L182" s="430">
        <v>8.41</v>
      </c>
      <c r="M182" s="299">
        <v>3.92</v>
      </c>
      <c r="N182" s="299">
        <v>11.5</v>
      </c>
      <c r="O182" s="299">
        <v>0.38</v>
      </c>
      <c r="P182" s="298" t="s">
        <v>614</v>
      </c>
      <c r="Q182" s="430">
        <v>15.7</v>
      </c>
      <c r="R182" s="298">
        <v>10.8</v>
      </c>
      <c r="S182" s="299">
        <v>4.9000000000000004</v>
      </c>
      <c r="T182" s="470"/>
      <c r="U182" s="321"/>
      <c r="V182" s="322">
        <v>0.91800000000000004</v>
      </c>
      <c r="W182" s="298">
        <v>3.34</v>
      </c>
      <c r="X182" s="298"/>
      <c r="Y182" s="298"/>
      <c r="Z182" s="299">
        <v>0.44</v>
      </c>
      <c r="AA182" s="298">
        <v>2.91</v>
      </c>
      <c r="AB182" s="298"/>
      <c r="AC182" s="298" t="s">
        <v>614</v>
      </c>
      <c r="AD182" s="298" t="s">
        <v>327</v>
      </c>
      <c r="AE182" s="298"/>
      <c r="AF182" s="298"/>
      <c r="AG182" s="298">
        <v>6.25</v>
      </c>
      <c r="AH182" s="299" t="s">
        <v>82</v>
      </c>
      <c r="AI182" s="299" t="s">
        <v>640</v>
      </c>
      <c r="AJ182" s="299"/>
      <c r="AK182" s="298"/>
      <c r="AL182" s="639"/>
      <c r="AM182" s="432">
        <v>48.3</v>
      </c>
      <c r="AN182" s="432">
        <v>8</v>
      </c>
      <c r="AO182" s="503"/>
      <c r="AP182" s="432"/>
      <c r="AQ182" s="637"/>
      <c r="AR182" s="476">
        <v>3.3</v>
      </c>
      <c r="AS182" s="436"/>
      <c r="AT182" s="437"/>
      <c r="AU182" s="437"/>
      <c r="AV182" s="653"/>
      <c r="AW182" s="386"/>
    </row>
    <row r="183" spans="1:49">
      <c r="A183" s="472"/>
      <c r="B183" s="472" t="s">
        <v>1399</v>
      </c>
      <c r="C183" s="678"/>
      <c r="D183" s="438">
        <v>200</v>
      </c>
      <c r="E183" s="301"/>
      <c r="F183" s="701"/>
      <c r="G183" s="702" t="s">
        <v>20</v>
      </c>
      <c r="H183" s="301">
        <v>17.899999999999999</v>
      </c>
      <c r="I183" s="430">
        <v>9.5</v>
      </c>
      <c r="J183" s="298" t="s">
        <v>947</v>
      </c>
      <c r="K183" s="298">
        <v>173</v>
      </c>
      <c r="L183" s="430">
        <v>18.5</v>
      </c>
      <c r="M183" s="430">
        <v>20.8</v>
      </c>
      <c r="N183" s="299">
        <v>3.54</v>
      </c>
      <c r="O183" s="299" t="s">
        <v>327</v>
      </c>
      <c r="P183" s="298" t="s">
        <v>614</v>
      </c>
      <c r="Q183" s="430">
        <v>34.700000000000003</v>
      </c>
      <c r="R183" s="298">
        <v>13.3</v>
      </c>
      <c r="S183" s="299">
        <v>21.4</v>
      </c>
      <c r="T183" s="470"/>
      <c r="U183" s="321"/>
      <c r="V183" s="322">
        <v>1.32</v>
      </c>
      <c r="W183" s="298">
        <v>5.53</v>
      </c>
      <c r="X183" s="298"/>
      <c r="Y183" s="298"/>
      <c r="Z183" s="299">
        <v>1.72</v>
      </c>
      <c r="AA183" s="298">
        <v>2.71</v>
      </c>
      <c r="AB183" s="298"/>
      <c r="AC183" s="298" t="s">
        <v>614</v>
      </c>
      <c r="AD183" s="298" t="s">
        <v>327</v>
      </c>
      <c r="AE183" s="298"/>
      <c r="AF183" s="298"/>
      <c r="AG183" s="298">
        <v>2.15</v>
      </c>
      <c r="AH183" s="299" t="s">
        <v>82</v>
      </c>
      <c r="AI183" s="299" t="s">
        <v>640</v>
      </c>
      <c r="AJ183" s="299"/>
      <c r="AK183" s="298"/>
      <c r="AL183" s="639"/>
      <c r="AM183" s="432">
        <v>48.1</v>
      </c>
      <c r="AN183" s="432">
        <v>7.9</v>
      </c>
      <c r="AO183" s="503"/>
      <c r="AP183" s="432"/>
      <c r="AQ183" s="637"/>
      <c r="AR183" s="476">
        <v>3.3</v>
      </c>
      <c r="AS183" s="436"/>
      <c r="AT183" s="437"/>
      <c r="AU183" s="437"/>
      <c r="AV183" s="653"/>
      <c r="AW183" s="386"/>
    </row>
    <row r="184" spans="1:49">
      <c r="A184" s="472"/>
      <c r="B184" s="472" t="s">
        <v>1399</v>
      </c>
      <c r="C184" s="678"/>
      <c r="D184" s="438">
        <v>300</v>
      </c>
      <c r="E184" s="301"/>
      <c r="F184" s="701"/>
      <c r="G184" s="702" t="s">
        <v>22</v>
      </c>
      <c r="H184" s="301">
        <v>13.9</v>
      </c>
      <c r="I184" s="430">
        <v>8.9</v>
      </c>
      <c r="J184" s="298" t="s">
        <v>947</v>
      </c>
      <c r="K184" s="298">
        <v>112</v>
      </c>
      <c r="L184" s="430">
        <v>10.1</v>
      </c>
      <c r="M184" s="430">
        <v>11.5</v>
      </c>
      <c r="N184" s="299">
        <v>6.02</v>
      </c>
      <c r="O184" s="299">
        <v>0.66</v>
      </c>
      <c r="P184" s="298" t="s">
        <v>151</v>
      </c>
      <c r="Q184" s="430">
        <v>15</v>
      </c>
      <c r="R184" s="298">
        <v>10.4</v>
      </c>
      <c r="S184" s="299">
        <v>4.5999999999999996</v>
      </c>
      <c r="T184" s="470"/>
      <c r="U184" s="321"/>
      <c r="V184" s="322">
        <v>0.9</v>
      </c>
      <c r="W184" s="298">
        <v>2.15</v>
      </c>
      <c r="X184" s="298"/>
      <c r="Y184" s="298"/>
      <c r="Z184" s="299">
        <v>0.83</v>
      </c>
      <c r="AA184" s="298">
        <v>1.74</v>
      </c>
      <c r="AB184" s="298"/>
      <c r="AC184" s="298" t="s">
        <v>152</v>
      </c>
      <c r="AD184" s="298" t="s">
        <v>153</v>
      </c>
      <c r="AE184" s="298"/>
      <c r="AF184" s="298"/>
      <c r="AG184" s="298">
        <v>3.54</v>
      </c>
      <c r="AH184" s="299" t="s">
        <v>154</v>
      </c>
      <c r="AI184" s="299" t="s">
        <v>155</v>
      </c>
      <c r="AJ184" s="299"/>
      <c r="AK184" s="298"/>
      <c r="AL184" s="639"/>
      <c r="AM184" s="432">
        <v>49</v>
      </c>
      <c r="AN184" s="432">
        <v>8</v>
      </c>
      <c r="AO184" s="503"/>
      <c r="AP184" s="432"/>
      <c r="AQ184" s="637"/>
      <c r="AR184" s="476">
        <v>3.5</v>
      </c>
      <c r="AS184" s="436"/>
      <c r="AT184" s="437"/>
      <c r="AU184" s="437"/>
      <c r="AV184" s="653"/>
      <c r="AW184" s="386"/>
    </row>
    <row r="185" spans="1:49">
      <c r="A185" s="472"/>
      <c r="B185" s="472" t="s">
        <v>1399</v>
      </c>
      <c r="C185" s="678"/>
      <c r="D185" s="438">
        <v>400</v>
      </c>
      <c r="E185" s="301"/>
      <c r="F185" s="701"/>
      <c r="G185" s="702" t="s">
        <v>156</v>
      </c>
      <c r="H185" s="301">
        <v>12.1</v>
      </c>
      <c r="I185" s="430">
        <v>8.8000000000000007</v>
      </c>
      <c r="J185" s="298" t="s">
        <v>947</v>
      </c>
      <c r="K185" s="298">
        <v>98</v>
      </c>
      <c r="L185" s="430">
        <v>9.6999999999999993</v>
      </c>
      <c r="M185" s="299">
        <v>5.34</v>
      </c>
      <c r="N185" s="299">
        <v>6.9</v>
      </c>
      <c r="O185" s="299">
        <v>0.36</v>
      </c>
      <c r="P185" s="298" t="s">
        <v>152</v>
      </c>
      <c r="Q185" s="430">
        <v>11.8</v>
      </c>
      <c r="R185" s="298">
        <v>8.64</v>
      </c>
      <c r="S185" s="299">
        <v>3.2</v>
      </c>
      <c r="T185" s="470"/>
      <c r="U185" s="321"/>
      <c r="V185" s="322">
        <v>0.77900000000000003</v>
      </c>
      <c r="W185" s="298">
        <v>2.12</v>
      </c>
      <c r="X185" s="298"/>
      <c r="Y185" s="298"/>
      <c r="Z185" s="299">
        <v>1.38</v>
      </c>
      <c r="AA185" s="299">
        <v>2</v>
      </c>
      <c r="AB185" s="298"/>
      <c r="AC185" s="298" t="s">
        <v>152</v>
      </c>
      <c r="AD185" s="298" t="s">
        <v>153</v>
      </c>
      <c r="AE185" s="298"/>
      <c r="AF185" s="298"/>
      <c r="AG185" s="298">
        <v>4.41</v>
      </c>
      <c r="AH185" s="299" t="s">
        <v>154</v>
      </c>
      <c r="AI185" s="299" t="s">
        <v>155</v>
      </c>
      <c r="AJ185" s="299"/>
      <c r="AK185" s="298"/>
      <c r="AL185" s="639"/>
      <c r="AM185" s="432">
        <v>48.8</v>
      </c>
      <c r="AN185" s="432">
        <v>8.1999999999999993</v>
      </c>
      <c r="AO185" s="503"/>
      <c r="AP185" s="432"/>
      <c r="AQ185" s="637"/>
      <c r="AR185" s="476">
        <v>3.3</v>
      </c>
      <c r="AS185" s="436"/>
      <c r="AT185" s="437"/>
      <c r="AU185" s="437"/>
      <c r="AV185" s="653"/>
      <c r="AW185" s="386"/>
    </row>
    <row r="186" spans="1:49">
      <c r="A186" s="472"/>
      <c r="B186" s="472" t="s">
        <v>1399</v>
      </c>
      <c r="C186" s="678"/>
      <c r="D186" s="438">
        <v>500</v>
      </c>
      <c r="E186" s="301"/>
      <c r="F186" s="701"/>
      <c r="G186" s="702" t="s">
        <v>158</v>
      </c>
      <c r="H186" s="301">
        <v>12.1</v>
      </c>
      <c r="I186" s="430">
        <v>10.9</v>
      </c>
      <c r="J186" s="298" t="s">
        <v>947</v>
      </c>
      <c r="K186" s="298">
        <v>301</v>
      </c>
      <c r="L186" s="430">
        <v>35</v>
      </c>
      <c r="M186" s="430">
        <v>12.5</v>
      </c>
      <c r="N186" s="299">
        <v>6.85</v>
      </c>
      <c r="O186" s="299" t="s">
        <v>153</v>
      </c>
      <c r="P186" s="298" t="s">
        <v>152</v>
      </c>
      <c r="Q186" s="430">
        <v>11</v>
      </c>
      <c r="R186" s="298">
        <v>5.82</v>
      </c>
      <c r="S186" s="299">
        <v>5.2</v>
      </c>
      <c r="T186" s="470"/>
      <c r="U186" s="321"/>
      <c r="V186" s="322">
        <v>1.72</v>
      </c>
      <c r="W186" s="298">
        <v>7.5</v>
      </c>
      <c r="X186" s="298"/>
      <c r="Y186" s="298"/>
      <c r="Z186" s="299">
        <v>6.38</v>
      </c>
      <c r="AA186" s="298">
        <v>4.1100000000000003</v>
      </c>
      <c r="AB186" s="298"/>
      <c r="AC186" s="298" t="s">
        <v>152</v>
      </c>
      <c r="AD186" s="298" t="s">
        <v>153</v>
      </c>
      <c r="AE186" s="298"/>
      <c r="AF186" s="298"/>
      <c r="AG186" s="298">
        <v>17.7</v>
      </c>
      <c r="AH186" s="299" t="s">
        <v>154</v>
      </c>
      <c r="AI186" s="299" t="s">
        <v>155</v>
      </c>
      <c r="AJ186" s="299"/>
      <c r="AK186" s="298"/>
      <c r="AL186" s="639"/>
      <c r="AM186" s="432">
        <v>52.9</v>
      </c>
      <c r="AN186" s="432">
        <v>8.6</v>
      </c>
      <c r="AO186" s="503"/>
      <c r="AP186" s="432"/>
      <c r="AQ186" s="637"/>
      <c r="AR186" s="476" t="s">
        <v>159</v>
      </c>
      <c r="AS186" s="436"/>
      <c r="AT186" s="437"/>
      <c r="AU186" s="437"/>
      <c r="AV186" s="653"/>
      <c r="AW186" s="386"/>
    </row>
    <row r="187" spans="1:49">
      <c r="A187" s="472"/>
      <c r="B187" s="472" t="s">
        <v>1399</v>
      </c>
      <c r="C187" s="678"/>
      <c r="D187" s="438">
        <v>600</v>
      </c>
      <c r="E187" s="301"/>
      <c r="F187" s="701"/>
      <c r="G187" s="702" t="s">
        <v>161</v>
      </c>
      <c r="H187" s="301">
        <v>11</v>
      </c>
      <c r="I187" s="430">
        <v>10</v>
      </c>
      <c r="J187" s="298" t="s">
        <v>947</v>
      </c>
      <c r="K187" s="298">
        <v>225</v>
      </c>
      <c r="L187" s="430">
        <v>31</v>
      </c>
      <c r="M187" s="430">
        <v>10.6</v>
      </c>
      <c r="N187" s="299">
        <v>3.95</v>
      </c>
      <c r="O187" s="299" t="s">
        <v>153</v>
      </c>
      <c r="P187" s="298" t="s">
        <v>152</v>
      </c>
      <c r="Q187" s="430">
        <v>15.4</v>
      </c>
      <c r="R187" s="298">
        <v>10.7</v>
      </c>
      <c r="S187" s="299">
        <v>4.7</v>
      </c>
      <c r="T187" s="470"/>
      <c r="U187" s="321"/>
      <c r="V187" s="322">
        <v>1.36</v>
      </c>
      <c r="W187" s="298">
        <v>5.0199999999999996</v>
      </c>
      <c r="X187" s="298"/>
      <c r="Y187" s="298"/>
      <c r="Z187" s="299">
        <v>6.36</v>
      </c>
      <c r="AA187" s="298">
        <v>4.63</v>
      </c>
      <c r="AB187" s="298"/>
      <c r="AC187" s="298" t="s">
        <v>152</v>
      </c>
      <c r="AD187" s="298" t="s">
        <v>153</v>
      </c>
      <c r="AE187" s="298"/>
      <c r="AF187" s="298"/>
      <c r="AG187" s="299">
        <v>5.2</v>
      </c>
      <c r="AH187" s="299" t="s">
        <v>154</v>
      </c>
      <c r="AI187" s="639">
        <v>7.4999999999999997E-2</v>
      </c>
      <c r="AJ187" s="299"/>
      <c r="AK187" s="298"/>
      <c r="AL187" s="639"/>
      <c r="AM187" s="432">
        <v>53.8</v>
      </c>
      <c r="AN187" s="432">
        <v>8.6</v>
      </c>
      <c r="AO187" s="503"/>
      <c r="AP187" s="432"/>
      <c r="AQ187" s="637"/>
      <c r="AR187" s="436">
        <v>0.48</v>
      </c>
      <c r="AS187" s="436"/>
      <c r="AT187" s="437"/>
      <c r="AU187" s="437"/>
      <c r="AV187" s="653"/>
      <c r="AW187" s="386"/>
    </row>
    <row r="188" spans="1:49">
      <c r="A188" s="472"/>
      <c r="B188" s="472" t="s">
        <v>1399</v>
      </c>
      <c r="C188" s="678"/>
      <c r="D188" s="438">
        <v>700</v>
      </c>
      <c r="E188" s="301"/>
      <c r="F188" s="701"/>
      <c r="G188" s="702" t="s">
        <v>60</v>
      </c>
      <c r="H188" s="301">
        <v>11.7</v>
      </c>
      <c r="I188" s="430">
        <v>9.8000000000000007</v>
      </c>
      <c r="J188" s="298" t="s">
        <v>947</v>
      </c>
      <c r="K188" s="298">
        <v>225</v>
      </c>
      <c r="L188" s="430">
        <v>32.200000000000003</v>
      </c>
      <c r="M188" s="430">
        <v>12.6</v>
      </c>
      <c r="N188" s="299">
        <v>5.42</v>
      </c>
      <c r="O188" s="299" t="s">
        <v>153</v>
      </c>
      <c r="P188" s="298" t="s">
        <v>152</v>
      </c>
      <c r="Q188" s="430">
        <v>18.7</v>
      </c>
      <c r="R188" s="298">
        <v>14.4</v>
      </c>
      <c r="S188" s="299">
        <v>4.3</v>
      </c>
      <c r="T188" s="470"/>
      <c r="U188" s="321"/>
      <c r="V188" s="322">
        <v>1.45</v>
      </c>
      <c r="W188" s="298">
        <v>5.71</v>
      </c>
      <c r="X188" s="298"/>
      <c r="Y188" s="298"/>
      <c r="Z188" s="299">
        <v>6.23</v>
      </c>
      <c r="AA188" s="298">
        <v>4.53</v>
      </c>
      <c r="AB188" s="298"/>
      <c r="AC188" s="298" t="s">
        <v>152</v>
      </c>
      <c r="AD188" s="298" t="s">
        <v>153</v>
      </c>
      <c r="AE188" s="298"/>
      <c r="AF188" s="298"/>
      <c r="AG188" s="298">
        <v>4.49</v>
      </c>
      <c r="AH188" s="299" t="s">
        <v>154</v>
      </c>
      <c r="AI188" s="299" t="s">
        <v>155</v>
      </c>
      <c r="AJ188" s="299"/>
      <c r="AK188" s="298"/>
      <c r="AL188" s="639"/>
      <c r="AM188" s="432">
        <v>52.5</v>
      </c>
      <c r="AN188" s="432">
        <v>8.5</v>
      </c>
      <c r="AO188" s="503"/>
      <c r="AP188" s="432"/>
      <c r="AQ188" s="637"/>
      <c r="AR188" s="436">
        <v>0.56000000000000005</v>
      </c>
      <c r="AS188" s="436"/>
      <c r="AT188" s="437"/>
      <c r="AU188" s="437"/>
      <c r="AV188" s="653"/>
      <c r="AW188" s="386"/>
    </row>
    <row r="189" spans="1:49">
      <c r="A189" s="472"/>
      <c r="B189" s="472" t="s">
        <v>1399</v>
      </c>
      <c r="C189" s="678"/>
      <c r="D189" s="438">
        <v>800</v>
      </c>
      <c r="E189" s="301"/>
      <c r="F189" s="701"/>
      <c r="G189" s="702" t="s">
        <v>746</v>
      </c>
      <c r="H189" s="301">
        <v>11.1</v>
      </c>
      <c r="I189" s="430">
        <v>9.3000000000000007</v>
      </c>
      <c r="J189" s="298" t="s">
        <v>947</v>
      </c>
      <c r="K189" s="298">
        <v>231</v>
      </c>
      <c r="L189" s="430">
        <v>29.8</v>
      </c>
      <c r="M189" s="430">
        <v>11.6</v>
      </c>
      <c r="N189" s="299">
        <v>4.22</v>
      </c>
      <c r="O189" s="299" t="s">
        <v>153</v>
      </c>
      <c r="P189" s="298" t="s">
        <v>152</v>
      </c>
      <c r="Q189" s="430">
        <v>21.1</v>
      </c>
      <c r="R189" s="298">
        <v>15.9</v>
      </c>
      <c r="S189" s="299">
        <v>5.2</v>
      </c>
      <c r="T189" s="470"/>
      <c r="U189" s="321"/>
      <c r="V189" s="322">
        <v>1.4</v>
      </c>
      <c r="W189" s="298">
        <v>5.41</v>
      </c>
      <c r="X189" s="298"/>
      <c r="Y189" s="298"/>
      <c r="Z189" s="299">
        <v>6.58</v>
      </c>
      <c r="AA189" s="298">
        <v>4.3499999999999996</v>
      </c>
      <c r="AB189" s="298"/>
      <c r="AC189" s="298" t="s">
        <v>152</v>
      </c>
      <c r="AD189" s="298" t="s">
        <v>153</v>
      </c>
      <c r="AE189" s="298"/>
      <c r="AF189" s="298"/>
      <c r="AG189" s="298">
        <v>3.41</v>
      </c>
      <c r="AH189" s="299" t="s">
        <v>154</v>
      </c>
      <c r="AI189" s="299" t="s">
        <v>155</v>
      </c>
      <c r="AJ189" s="299"/>
      <c r="AK189" s="298"/>
      <c r="AL189" s="639"/>
      <c r="AM189" s="432">
        <v>53.5</v>
      </c>
      <c r="AN189" s="432">
        <v>8.6</v>
      </c>
      <c r="AO189" s="503"/>
      <c r="AP189" s="432"/>
      <c r="AQ189" s="637"/>
      <c r="AR189" s="436">
        <v>0.47</v>
      </c>
      <c r="AS189" s="436"/>
      <c r="AT189" s="437"/>
      <c r="AU189" s="437"/>
      <c r="AV189" s="653"/>
      <c r="AW189" s="386"/>
    </row>
    <row r="190" spans="1:49">
      <c r="A190" s="472"/>
      <c r="B190" s="472" t="s">
        <v>1399</v>
      </c>
      <c r="C190" s="678"/>
      <c r="D190" s="438">
        <v>900</v>
      </c>
      <c r="E190" s="301"/>
      <c r="F190" s="701"/>
      <c r="G190" s="702" t="s">
        <v>392</v>
      </c>
      <c r="H190" s="301">
        <v>10.1</v>
      </c>
      <c r="I190" s="430">
        <v>8.8000000000000007</v>
      </c>
      <c r="J190" s="298" t="s">
        <v>947</v>
      </c>
      <c r="K190" s="298">
        <v>218</v>
      </c>
      <c r="L190" s="430">
        <v>31.7</v>
      </c>
      <c r="M190" s="430">
        <v>10.7</v>
      </c>
      <c r="N190" s="299">
        <v>6.68</v>
      </c>
      <c r="O190" s="299" t="s">
        <v>327</v>
      </c>
      <c r="P190" s="298" t="s">
        <v>614</v>
      </c>
      <c r="Q190" s="430">
        <v>19.7</v>
      </c>
      <c r="R190" s="298">
        <v>18.100000000000001</v>
      </c>
      <c r="S190" s="299">
        <v>1.6</v>
      </c>
      <c r="T190" s="470"/>
      <c r="U190" s="321"/>
      <c r="V190" s="322">
        <v>1.45</v>
      </c>
      <c r="W190" s="298">
        <v>4.09</v>
      </c>
      <c r="X190" s="298"/>
      <c r="Y190" s="298"/>
      <c r="Z190" s="299">
        <v>6.31</v>
      </c>
      <c r="AA190" s="298">
        <v>4.13</v>
      </c>
      <c r="AB190" s="298"/>
      <c r="AC190" s="298" t="s">
        <v>614</v>
      </c>
      <c r="AD190" s="298" t="s">
        <v>327</v>
      </c>
      <c r="AE190" s="298"/>
      <c r="AF190" s="298"/>
      <c r="AG190" s="298">
        <v>3.27</v>
      </c>
      <c r="AH190" s="299" t="s">
        <v>82</v>
      </c>
      <c r="AI190" s="299" t="s">
        <v>640</v>
      </c>
      <c r="AJ190" s="299"/>
      <c r="AK190" s="298"/>
      <c r="AL190" s="639"/>
      <c r="AM190" s="432">
        <v>53</v>
      </c>
      <c r="AN190" s="432">
        <v>8.5</v>
      </c>
      <c r="AO190" s="503"/>
      <c r="AP190" s="432"/>
      <c r="AQ190" s="637"/>
      <c r="AR190" s="436">
        <v>0.79</v>
      </c>
      <c r="AS190" s="436"/>
      <c r="AT190" s="437"/>
      <c r="AU190" s="437"/>
      <c r="AV190" s="653"/>
      <c r="AW190" s="386"/>
    </row>
    <row r="191" spans="1:49">
      <c r="A191" s="387"/>
      <c r="B191" s="387" t="s">
        <v>1399</v>
      </c>
      <c r="C191" s="388"/>
      <c r="D191" s="389">
        <v>1000</v>
      </c>
      <c r="E191" s="306"/>
      <c r="F191" s="704"/>
      <c r="G191" s="705" t="s">
        <v>394</v>
      </c>
      <c r="H191" s="306">
        <v>14.4</v>
      </c>
      <c r="I191" s="393">
        <v>8.9</v>
      </c>
      <c r="J191" s="296" t="s">
        <v>947</v>
      </c>
      <c r="K191" s="296">
        <v>199</v>
      </c>
      <c r="L191" s="393">
        <v>30.9</v>
      </c>
      <c r="M191" s="393">
        <v>10.7</v>
      </c>
      <c r="N191" s="230">
        <v>6.09</v>
      </c>
      <c r="O191" s="230" t="s">
        <v>974</v>
      </c>
      <c r="P191" s="296" t="s">
        <v>1408</v>
      </c>
      <c r="Q191" s="393">
        <v>17.600000000000001</v>
      </c>
      <c r="R191" s="296">
        <v>16.7</v>
      </c>
      <c r="S191" s="230">
        <v>0.9</v>
      </c>
      <c r="T191" s="505"/>
      <c r="U191" s="323"/>
      <c r="V191" s="449">
        <v>1.38</v>
      </c>
      <c r="W191" s="230">
        <v>3.6</v>
      </c>
      <c r="X191" s="296"/>
      <c r="Y191" s="296"/>
      <c r="Z191" s="230">
        <v>6.49</v>
      </c>
      <c r="AA191" s="296">
        <v>4.55</v>
      </c>
      <c r="AB191" s="296"/>
      <c r="AC191" s="296" t="s">
        <v>1408</v>
      </c>
      <c r="AD191" s="296" t="s">
        <v>974</v>
      </c>
      <c r="AE191" s="296"/>
      <c r="AF191" s="296"/>
      <c r="AG191" s="296">
        <v>3.25</v>
      </c>
      <c r="AH191" s="230" t="s">
        <v>1409</v>
      </c>
      <c r="AI191" s="640">
        <v>0.05</v>
      </c>
      <c r="AJ191" s="230"/>
      <c r="AK191" s="296"/>
      <c r="AL191" s="640"/>
      <c r="AM191" s="395">
        <v>52.4</v>
      </c>
      <c r="AN191" s="395">
        <v>8.5</v>
      </c>
      <c r="AO191" s="396"/>
      <c r="AP191" s="395"/>
      <c r="AQ191" s="641"/>
      <c r="AR191" s="398">
        <v>0.83</v>
      </c>
      <c r="AS191" s="398"/>
      <c r="AT191" s="399"/>
      <c r="AU191" s="399"/>
      <c r="AV191" s="658"/>
      <c r="AW191" s="400"/>
    </row>
    <row r="192" spans="1:49" s="404" customFormat="1">
      <c r="A192" s="365" t="s">
        <v>1410</v>
      </c>
      <c r="B192" s="1222"/>
      <c r="C192" s="225"/>
      <c r="D192" s="222"/>
      <c r="E192" s="401"/>
      <c r="F192" s="222"/>
      <c r="G192" s="226"/>
      <c r="H192" s="222"/>
      <c r="I192" s="401"/>
      <c r="J192" s="222"/>
      <c r="K192" s="222"/>
      <c r="L192" s="402"/>
      <c r="M192" s="402"/>
      <c r="N192" s="402"/>
      <c r="O192" s="402"/>
      <c r="P192" s="222"/>
      <c r="Q192" s="222"/>
      <c r="R192" s="222"/>
      <c r="S192" s="222"/>
      <c r="T192" s="222"/>
      <c r="U192" s="222"/>
      <c r="V192" s="222"/>
      <c r="W192" s="222"/>
      <c r="X192" s="222"/>
      <c r="Y192" s="222"/>
      <c r="Z192" s="222"/>
      <c r="AA192" s="222"/>
      <c r="AB192" s="222"/>
      <c r="AC192" s="222"/>
      <c r="AD192" s="222"/>
      <c r="AE192" s="222"/>
      <c r="AF192" s="222"/>
      <c r="AG192" s="222"/>
      <c r="AH192" s="222"/>
      <c r="AI192" s="222"/>
      <c r="AJ192" s="222"/>
      <c r="AK192" s="222"/>
      <c r="AL192" s="222"/>
      <c r="AM192" s="211"/>
      <c r="AN192" s="211"/>
      <c r="AO192" s="212"/>
      <c r="AP192" s="216"/>
      <c r="AQ192" s="216"/>
      <c r="AR192" s="370"/>
      <c r="AS192" s="215"/>
      <c r="AT192" s="216"/>
      <c r="AU192" s="216"/>
      <c r="AV192" s="216"/>
      <c r="AW192" s="403"/>
    </row>
    <row r="193" spans="1:49" s="404" customFormat="1">
      <c r="A193" s="743">
        <v>86</v>
      </c>
      <c r="B193" s="744" t="s">
        <v>1411</v>
      </c>
      <c r="C193" s="745"/>
      <c r="D193" s="746" t="s">
        <v>1412</v>
      </c>
      <c r="E193" s="747"/>
      <c r="F193" s="748"/>
      <c r="G193" s="749"/>
      <c r="H193" s="750">
        <v>5.7</v>
      </c>
      <c r="I193" s="328">
        <v>6.3</v>
      </c>
      <c r="J193" s="328"/>
      <c r="K193" s="328">
        <v>16.2</v>
      </c>
      <c r="L193" s="751">
        <v>1.4</v>
      </c>
      <c r="M193" s="751">
        <v>0.62</v>
      </c>
      <c r="N193" s="751">
        <v>0.63</v>
      </c>
      <c r="O193" s="751">
        <v>0.12</v>
      </c>
      <c r="P193" s="328" t="s">
        <v>1413</v>
      </c>
      <c r="Q193" s="328" t="s">
        <v>1413</v>
      </c>
      <c r="R193" s="328" t="s">
        <v>1413</v>
      </c>
      <c r="S193" s="328" t="s">
        <v>1413</v>
      </c>
      <c r="T193" s="752">
        <v>0</v>
      </c>
      <c r="U193" s="752"/>
      <c r="V193" s="328">
        <v>2.2000000000000002</v>
      </c>
      <c r="W193" s="328">
        <v>1.31</v>
      </c>
      <c r="X193" s="328"/>
      <c r="Y193" s="328"/>
      <c r="Z193" s="328">
        <v>0.05</v>
      </c>
      <c r="AA193" s="328">
        <v>1.19</v>
      </c>
      <c r="AB193" s="328"/>
      <c r="AC193" s="328"/>
      <c r="AD193" s="328"/>
      <c r="AE193" s="328"/>
      <c r="AF193" s="751">
        <v>0</v>
      </c>
      <c r="AG193" s="328">
        <v>5.0999999999999996</v>
      </c>
      <c r="AH193" s="328"/>
      <c r="AI193" s="751">
        <v>0</v>
      </c>
      <c r="AJ193" s="328"/>
      <c r="AK193" s="328"/>
      <c r="AL193" s="751">
        <v>0</v>
      </c>
      <c r="AM193" s="381"/>
      <c r="AN193" s="381"/>
      <c r="AO193" s="383"/>
      <c r="AP193" s="382"/>
      <c r="AQ193" s="382"/>
      <c r="AR193" s="384"/>
      <c r="AS193" s="385"/>
      <c r="AT193" s="382"/>
      <c r="AU193" s="382"/>
      <c r="AV193" s="707"/>
      <c r="AW193" s="753"/>
    </row>
    <row r="194" spans="1:49" s="404" customFormat="1">
      <c r="A194" s="754">
        <v>87</v>
      </c>
      <c r="B194" s="755" t="s">
        <v>1231</v>
      </c>
      <c r="C194" s="756"/>
      <c r="D194" s="757" t="s">
        <v>1412</v>
      </c>
      <c r="E194" s="758"/>
      <c r="F194" s="759"/>
      <c r="G194" s="760"/>
      <c r="H194" s="761">
        <v>6.8</v>
      </c>
      <c r="I194" s="329">
        <v>6.4</v>
      </c>
      <c r="J194" s="329"/>
      <c r="K194" s="329">
        <v>18.5</v>
      </c>
      <c r="L194" s="762">
        <v>2.1</v>
      </c>
      <c r="M194" s="762">
        <v>0.82</v>
      </c>
      <c r="N194" s="762">
        <v>0.25</v>
      </c>
      <c r="O194" s="762">
        <v>0.16</v>
      </c>
      <c r="P194" s="329" t="s">
        <v>1413</v>
      </c>
      <c r="Q194" s="329" t="s">
        <v>1413</v>
      </c>
      <c r="R194" s="329" t="s">
        <v>1413</v>
      </c>
      <c r="S194" s="329" t="s">
        <v>1413</v>
      </c>
      <c r="T194" s="763">
        <v>0</v>
      </c>
      <c r="U194" s="763"/>
      <c r="V194" s="329">
        <v>3.4</v>
      </c>
      <c r="W194" s="329">
        <v>1.68</v>
      </c>
      <c r="X194" s="329"/>
      <c r="Y194" s="329"/>
      <c r="Z194" s="329">
        <v>0.02</v>
      </c>
      <c r="AA194" s="329">
        <v>1.35</v>
      </c>
      <c r="AB194" s="329"/>
      <c r="AC194" s="329"/>
      <c r="AD194" s="329"/>
      <c r="AE194" s="329"/>
      <c r="AF194" s="762">
        <v>0</v>
      </c>
      <c r="AG194" s="329">
        <v>5.6</v>
      </c>
      <c r="AH194" s="329"/>
      <c r="AI194" s="329">
        <v>0.03</v>
      </c>
      <c r="AJ194" s="329"/>
      <c r="AK194" s="329"/>
      <c r="AL194" s="762">
        <v>0</v>
      </c>
      <c r="AM194" s="432"/>
      <c r="AN194" s="432"/>
      <c r="AO194" s="503"/>
      <c r="AP194" s="437"/>
      <c r="AQ194" s="437"/>
      <c r="AR194" s="444"/>
      <c r="AS194" s="436"/>
      <c r="AT194" s="437"/>
      <c r="AU194" s="437"/>
      <c r="AV194" s="653"/>
      <c r="AW194" s="753"/>
    </row>
    <row r="195" spans="1:49" s="404" customFormat="1">
      <c r="A195" s="754">
        <v>88</v>
      </c>
      <c r="B195" s="755" t="s">
        <v>1232</v>
      </c>
      <c r="C195" s="756"/>
      <c r="D195" s="757" t="s">
        <v>1412</v>
      </c>
      <c r="E195" s="758"/>
      <c r="F195" s="759"/>
      <c r="G195" s="760"/>
      <c r="H195" s="761">
        <v>8.1999999999999993</v>
      </c>
      <c r="I195" s="329">
        <v>6.4</v>
      </c>
      <c r="J195" s="329"/>
      <c r="K195" s="329">
        <v>21.6</v>
      </c>
      <c r="L195" s="762">
        <v>1.8</v>
      </c>
      <c r="M195" s="762">
        <v>0.94</v>
      </c>
      <c r="N195" s="762">
        <v>0.56999999999999995</v>
      </c>
      <c r="O195" s="762">
        <v>0.23</v>
      </c>
      <c r="P195" s="329" t="s">
        <v>1413</v>
      </c>
      <c r="Q195" s="329" t="s">
        <v>1413</v>
      </c>
      <c r="R195" s="329" t="s">
        <v>1413</v>
      </c>
      <c r="S195" s="329" t="s">
        <v>1413</v>
      </c>
      <c r="T195" s="763">
        <v>0</v>
      </c>
      <c r="U195" s="763"/>
      <c r="V195" s="329">
        <v>2.7</v>
      </c>
      <c r="W195" s="329">
        <v>2.46</v>
      </c>
      <c r="X195" s="329"/>
      <c r="Y195" s="329"/>
      <c r="Z195" s="329">
        <v>0.05</v>
      </c>
      <c r="AA195" s="329">
        <v>1.56</v>
      </c>
      <c r="AB195" s="329"/>
      <c r="AC195" s="329"/>
      <c r="AD195" s="329"/>
      <c r="AE195" s="329"/>
      <c r="AF195" s="762">
        <v>0</v>
      </c>
      <c r="AG195" s="329">
        <v>5.8</v>
      </c>
      <c r="AH195" s="329"/>
      <c r="AI195" s="329">
        <v>0.02</v>
      </c>
      <c r="AJ195" s="329"/>
      <c r="AK195" s="329"/>
      <c r="AL195" s="762">
        <v>0</v>
      </c>
      <c r="AM195" s="432"/>
      <c r="AN195" s="432"/>
      <c r="AO195" s="503"/>
      <c r="AP195" s="437"/>
      <c r="AQ195" s="437"/>
      <c r="AR195" s="444"/>
      <c r="AS195" s="436"/>
      <c r="AT195" s="437"/>
      <c r="AU195" s="437"/>
      <c r="AV195" s="653"/>
      <c r="AW195" s="753"/>
    </row>
    <row r="196" spans="1:49" s="404" customFormat="1">
      <c r="A196" s="754">
        <v>89</v>
      </c>
      <c r="B196" s="755" t="s">
        <v>1233</v>
      </c>
      <c r="C196" s="756"/>
      <c r="D196" s="757" t="s">
        <v>1412</v>
      </c>
      <c r="E196" s="758"/>
      <c r="F196" s="759"/>
      <c r="G196" s="760"/>
      <c r="H196" s="761">
        <v>6.3</v>
      </c>
      <c r="I196" s="329">
        <v>6.9</v>
      </c>
      <c r="J196" s="329"/>
      <c r="K196" s="329">
        <v>62.8</v>
      </c>
      <c r="L196" s="762">
        <v>4.3</v>
      </c>
      <c r="M196" s="762">
        <v>0.9</v>
      </c>
      <c r="N196" s="762">
        <v>4.54</v>
      </c>
      <c r="O196" s="762">
        <v>0.43</v>
      </c>
      <c r="P196" s="329" t="s">
        <v>1413</v>
      </c>
      <c r="Q196" s="329" t="s">
        <v>1413</v>
      </c>
      <c r="R196" s="329" t="s">
        <v>1413</v>
      </c>
      <c r="S196" s="329" t="s">
        <v>1413</v>
      </c>
      <c r="T196" s="763">
        <v>0</v>
      </c>
      <c r="U196" s="763"/>
      <c r="V196" s="329">
        <v>6.8</v>
      </c>
      <c r="W196" s="329">
        <v>13.3</v>
      </c>
      <c r="X196" s="329"/>
      <c r="Y196" s="329"/>
      <c r="Z196" s="329">
        <v>0.11</v>
      </c>
      <c r="AA196" s="329">
        <v>2.66</v>
      </c>
      <c r="AB196" s="329"/>
      <c r="AC196" s="329"/>
      <c r="AD196" s="329"/>
      <c r="AE196" s="329"/>
      <c r="AF196" s="762">
        <v>0</v>
      </c>
      <c r="AG196" s="329">
        <v>6.4</v>
      </c>
      <c r="AH196" s="329"/>
      <c r="AI196" s="329">
        <v>0.05</v>
      </c>
      <c r="AJ196" s="329"/>
      <c r="AK196" s="329"/>
      <c r="AL196" s="762">
        <v>0</v>
      </c>
      <c r="AM196" s="432"/>
      <c r="AN196" s="432"/>
      <c r="AO196" s="503"/>
      <c r="AP196" s="437"/>
      <c r="AQ196" s="437"/>
      <c r="AR196" s="444"/>
      <c r="AS196" s="436"/>
      <c r="AT196" s="437"/>
      <c r="AU196" s="437"/>
      <c r="AV196" s="653"/>
      <c r="AW196" s="753"/>
    </row>
    <row r="197" spans="1:49" s="404" customFormat="1">
      <c r="A197" s="754">
        <v>90</v>
      </c>
      <c r="B197" s="755" t="s">
        <v>1234</v>
      </c>
      <c r="C197" s="756"/>
      <c r="D197" s="757" t="s">
        <v>1412</v>
      </c>
      <c r="E197" s="758"/>
      <c r="F197" s="759"/>
      <c r="G197" s="760"/>
      <c r="H197" s="764">
        <v>8</v>
      </c>
      <c r="I197" s="329">
        <v>6.7</v>
      </c>
      <c r="J197" s="329"/>
      <c r="K197" s="329">
        <v>41.9</v>
      </c>
      <c r="L197" s="762">
        <v>3</v>
      </c>
      <c r="M197" s="762">
        <v>1.26</v>
      </c>
      <c r="N197" s="762">
        <v>1.88</v>
      </c>
      <c r="O197" s="762">
        <v>0.52</v>
      </c>
      <c r="P197" s="329" t="s">
        <v>1413</v>
      </c>
      <c r="Q197" s="329" t="s">
        <v>1413</v>
      </c>
      <c r="R197" s="329" t="s">
        <v>1413</v>
      </c>
      <c r="S197" s="329" t="s">
        <v>1413</v>
      </c>
      <c r="T197" s="763">
        <v>0</v>
      </c>
      <c r="U197" s="763"/>
      <c r="V197" s="329">
        <v>4.3</v>
      </c>
      <c r="W197" s="329">
        <v>5.27</v>
      </c>
      <c r="X197" s="329"/>
      <c r="Y197" s="329"/>
      <c r="Z197" s="329">
        <v>0.08</v>
      </c>
      <c r="AA197" s="329">
        <v>2.1800000000000002</v>
      </c>
      <c r="AB197" s="329"/>
      <c r="AC197" s="329"/>
      <c r="AD197" s="329"/>
      <c r="AE197" s="329"/>
      <c r="AF197" s="329">
        <v>0.02</v>
      </c>
      <c r="AG197" s="329">
        <v>8.5</v>
      </c>
      <c r="AH197" s="329"/>
      <c r="AI197" s="329">
        <v>0.02</v>
      </c>
      <c r="AJ197" s="329"/>
      <c r="AK197" s="329"/>
      <c r="AL197" s="762">
        <v>0</v>
      </c>
      <c r="AM197" s="432"/>
      <c r="AN197" s="432"/>
      <c r="AO197" s="503"/>
      <c r="AP197" s="437"/>
      <c r="AQ197" s="437"/>
      <c r="AR197" s="444"/>
      <c r="AS197" s="436"/>
      <c r="AT197" s="437"/>
      <c r="AU197" s="437"/>
      <c r="AV197" s="653"/>
      <c r="AW197" s="753"/>
    </row>
    <row r="198" spans="1:49" s="404" customFormat="1">
      <c r="A198" s="754">
        <v>91</v>
      </c>
      <c r="B198" s="755" t="s">
        <v>1235</v>
      </c>
      <c r="C198" s="756"/>
      <c r="D198" s="757" t="s">
        <v>1412</v>
      </c>
      <c r="E198" s="758"/>
      <c r="F198" s="759"/>
      <c r="G198" s="760"/>
      <c r="H198" s="761">
        <v>7.7</v>
      </c>
      <c r="I198" s="329">
        <v>6.6</v>
      </c>
      <c r="J198" s="329"/>
      <c r="K198" s="329">
        <v>51.9</v>
      </c>
      <c r="L198" s="762">
        <v>3.4</v>
      </c>
      <c r="M198" s="762">
        <v>1.1200000000000001</v>
      </c>
      <c r="N198" s="762">
        <v>2.97</v>
      </c>
      <c r="O198" s="762">
        <v>0.67</v>
      </c>
      <c r="P198" s="329" t="s">
        <v>1413</v>
      </c>
      <c r="Q198" s="329" t="s">
        <v>1413</v>
      </c>
      <c r="R198" s="329" t="s">
        <v>1413</v>
      </c>
      <c r="S198" s="329" t="s">
        <v>1413</v>
      </c>
      <c r="T198" s="763">
        <v>0</v>
      </c>
      <c r="U198" s="763"/>
      <c r="V198" s="329">
        <v>6.6</v>
      </c>
      <c r="W198" s="329">
        <v>8.52</v>
      </c>
      <c r="X198" s="329"/>
      <c r="Y198" s="329"/>
      <c r="Z198" s="329">
        <v>0.06</v>
      </c>
      <c r="AA198" s="329">
        <v>1.86</v>
      </c>
      <c r="AB198" s="329"/>
      <c r="AC198" s="329"/>
      <c r="AD198" s="329"/>
      <c r="AE198" s="329"/>
      <c r="AF198" s="329">
        <v>0.02</v>
      </c>
      <c r="AG198" s="329">
        <v>9.1</v>
      </c>
      <c r="AH198" s="329"/>
      <c r="AI198" s="329">
        <v>0.05</v>
      </c>
      <c r="AJ198" s="329"/>
      <c r="AK198" s="329"/>
      <c r="AL198" s="762">
        <v>0</v>
      </c>
      <c r="AM198" s="432"/>
      <c r="AN198" s="432"/>
      <c r="AO198" s="503"/>
      <c r="AP198" s="437"/>
      <c r="AQ198" s="437"/>
      <c r="AR198" s="444"/>
      <c r="AS198" s="436"/>
      <c r="AT198" s="437"/>
      <c r="AU198" s="437"/>
      <c r="AV198" s="653"/>
      <c r="AW198" s="753"/>
    </row>
    <row r="199" spans="1:49" s="404" customFormat="1">
      <c r="A199" s="754">
        <v>92</v>
      </c>
      <c r="B199" s="755" t="s">
        <v>1419</v>
      </c>
      <c r="C199" s="756"/>
      <c r="D199" s="757" t="s">
        <v>1412</v>
      </c>
      <c r="E199" s="758"/>
      <c r="F199" s="759"/>
      <c r="G199" s="760"/>
      <c r="H199" s="761">
        <v>10.6</v>
      </c>
      <c r="I199" s="329">
        <v>7.9</v>
      </c>
      <c r="J199" s="329"/>
      <c r="K199" s="329">
        <v>187</v>
      </c>
      <c r="L199" s="762">
        <v>2.6</v>
      </c>
      <c r="M199" s="762">
        <v>0.44</v>
      </c>
      <c r="N199" s="762">
        <v>31.6</v>
      </c>
      <c r="O199" s="762">
        <v>0.63</v>
      </c>
      <c r="P199" s="329" t="s">
        <v>1413</v>
      </c>
      <c r="Q199" s="329" t="s">
        <v>1413</v>
      </c>
      <c r="R199" s="329" t="s">
        <v>1413</v>
      </c>
      <c r="S199" s="329" t="s">
        <v>1413</v>
      </c>
      <c r="T199" s="763">
        <v>0</v>
      </c>
      <c r="U199" s="763"/>
      <c r="V199" s="329">
        <v>87.8</v>
      </c>
      <c r="W199" s="329">
        <v>7.31</v>
      </c>
      <c r="X199" s="329"/>
      <c r="Y199" s="329"/>
      <c r="Z199" s="329">
        <v>0.06</v>
      </c>
      <c r="AA199" s="762">
        <v>2.7</v>
      </c>
      <c r="AB199" s="329"/>
      <c r="AC199" s="329"/>
      <c r="AD199" s="329"/>
      <c r="AE199" s="329"/>
      <c r="AF199" s="329">
        <v>0.06</v>
      </c>
      <c r="AG199" s="329">
        <v>8.6999999999999993</v>
      </c>
      <c r="AH199" s="329"/>
      <c r="AI199" s="329">
        <v>0.01</v>
      </c>
      <c r="AJ199" s="329"/>
      <c r="AK199" s="329"/>
      <c r="AL199" s="762">
        <v>0</v>
      </c>
      <c r="AM199" s="432"/>
      <c r="AN199" s="432"/>
      <c r="AO199" s="503"/>
      <c r="AP199" s="437"/>
      <c r="AQ199" s="437"/>
      <c r="AR199" s="444"/>
      <c r="AS199" s="436"/>
      <c r="AT199" s="437"/>
      <c r="AU199" s="329">
        <v>157</v>
      </c>
      <c r="AV199" s="653"/>
      <c r="AW199" s="753"/>
    </row>
    <row r="200" spans="1:49" s="404" customFormat="1">
      <c r="A200" s="765">
        <v>93</v>
      </c>
      <c r="B200" s="766" t="s">
        <v>1167</v>
      </c>
      <c r="C200" s="767"/>
      <c r="D200" s="768" t="s">
        <v>1412</v>
      </c>
      <c r="E200" s="769"/>
      <c r="F200" s="770"/>
      <c r="G200" s="771"/>
      <c r="H200" s="772">
        <v>12</v>
      </c>
      <c r="I200" s="330">
        <v>6.3</v>
      </c>
      <c r="J200" s="330"/>
      <c r="K200" s="330">
        <v>191</v>
      </c>
      <c r="L200" s="773">
        <v>5.8</v>
      </c>
      <c r="M200" s="773">
        <v>0.64</v>
      </c>
      <c r="N200" s="773">
        <v>20.3</v>
      </c>
      <c r="O200" s="773">
        <v>2.4900000000000002</v>
      </c>
      <c r="P200" s="330" t="s">
        <v>1413</v>
      </c>
      <c r="Q200" s="330" t="s">
        <v>1413</v>
      </c>
      <c r="R200" s="330" t="s">
        <v>1413</v>
      </c>
      <c r="S200" s="330" t="s">
        <v>1413</v>
      </c>
      <c r="T200" s="774">
        <v>0</v>
      </c>
      <c r="U200" s="774"/>
      <c r="V200" s="330">
        <v>15.2</v>
      </c>
      <c r="W200" s="774">
        <v>59</v>
      </c>
      <c r="X200" s="774"/>
      <c r="Y200" s="774"/>
      <c r="Z200" s="330">
        <v>7.0000000000000007E-2</v>
      </c>
      <c r="AA200" s="330">
        <v>2.65</v>
      </c>
      <c r="AB200" s="330"/>
      <c r="AC200" s="330"/>
      <c r="AD200" s="330"/>
      <c r="AE200" s="330"/>
      <c r="AF200" s="330">
        <v>0.02</v>
      </c>
      <c r="AG200" s="774">
        <v>28</v>
      </c>
      <c r="AH200" s="330"/>
      <c r="AI200" s="330">
        <v>0.03</v>
      </c>
      <c r="AJ200" s="330"/>
      <c r="AK200" s="330"/>
      <c r="AL200" s="773">
        <v>0</v>
      </c>
      <c r="AM200" s="395"/>
      <c r="AN200" s="395"/>
      <c r="AO200" s="396"/>
      <c r="AP200" s="399"/>
      <c r="AQ200" s="399"/>
      <c r="AR200" s="397"/>
      <c r="AS200" s="398"/>
      <c r="AT200" s="399"/>
      <c r="AU200" s="399"/>
      <c r="AV200" s="658"/>
      <c r="AW200" s="753"/>
    </row>
    <row r="201" spans="1:49" s="59" customFormat="1">
      <c r="A201" s="583" t="s">
        <v>1131</v>
      </c>
      <c r="B201" s="583" t="s">
        <v>1169</v>
      </c>
      <c r="C201" s="775"/>
      <c r="D201" s="776"/>
      <c r="E201" s="777"/>
      <c r="F201" s="778"/>
      <c r="G201" s="779"/>
      <c r="H201" s="780"/>
      <c r="I201" s="587">
        <v>6</v>
      </c>
      <c r="J201" s="320"/>
      <c r="K201" s="320">
        <v>49</v>
      </c>
      <c r="L201" s="564">
        <v>4.75</v>
      </c>
      <c r="M201" s="564">
        <v>1.65</v>
      </c>
      <c r="N201" s="564">
        <v>3.96</v>
      </c>
      <c r="O201" s="564" t="s">
        <v>661</v>
      </c>
      <c r="P201" s="320">
        <v>0.05</v>
      </c>
      <c r="Q201" s="320">
        <v>13.22</v>
      </c>
      <c r="R201" s="320">
        <v>12.55</v>
      </c>
      <c r="S201" s="320">
        <v>0.67</v>
      </c>
      <c r="T201" s="320" t="s">
        <v>194</v>
      </c>
      <c r="U201" s="587" t="s">
        <v>661</v>
      </c>
      <c r="V201" s="320"/>
      <c r="W201" s="325">
        <v>7.23</v>
      </c>
      <c r="X201" s="320"/>
      <c r="Y201" s="320"/>
      <c r="Z201" s="320">
        <v>0.03</v>
      </c>
      <c r="AA201" s="320">
        <v>1.22</v>
      </c>
      <c r="AB201" s="320" t="s">
        <v>200</v>
      </c>
      <c r="AC201" s="320" t="s">
        <v>200</v>
      </c>
      <c r="AD201" s="320"/>
      <c r="AE201" s="587" t="s">
        <v>661</v>
      </c>
      <c r="AF201" s="320" t="s">
        <v>200</v>
      </c>
      <c r="AG201" s="320">
        <v>22.74</v>
      </c>
      <c r="AH201" s="587" t="s">
        <v>661</v>
      </c>
      <c r="AI201" s="320" t="s">
        <v>200</v>
      </c>
      <c r="AJ201" s="320"/>
      <c r="AK201" s="320"/>
      <c r="AL201" s="320">
        <v>0.02</v>
      </c>
      <c r="AM201" s="781"/>
      <c r="AN201" s="781"/>
      <c r="AO201" s="782" t="s">
        <v>1132</v>
      </c>
      <c r="AP201" s="589">
        <v>95.6</v>
      </c>
      <c r="AQ201" s="590"/>
      <c r="AR201" s="589">
        <v>4.5</v>
      </c>
      <c r="AS201" s="783"/>
      <c r="AT201" s="784"/>
      <c r="AU201" s="784"/>
      <c r="AV201" s="785"/>
      <c r="AW201" s="599"/>
    </row>
    <row r="202" spans="1:49" s="59" customFormat="1">
      <c r="A202" s="601" t="s">
        <v>1133</v>
      </c>
      <c r="B202" s="601" t="s">
        <v>1171</v>
      </c>
      <c r="C202" s="786"/>
      <c r="D202" s="787"/>
      <c r="E202" s="439"/>
      <c r="F202" s="788"/>
      <c r="G202" s="441"/>
      <c r="H202" s="789"/>
      <c r="I202" s="470">
        <v>7.3</v>
      </c>
      <c r="J202" s="321"/>
      <c r="K202" s="321">
        <v>99</v>
      </c>
      <c r="L202" s="322">
        <v>12.8</v>
      </c>
      <c r="M202" s="322">
        <v>1.6</v>
      </c>
      <c r="N202" s="322">
        <v>9.4600000000000009</v>
      </c>
      <c r="O202" s="322" t="s">
        <v>661</v>
      </c>
      <c r="P202" s="321">
        <v>7.0000000000000007E-2</v>
      </c>
      <c r="Q202" s="321">
        <v>7.24</v>
      </c>
      <c r="R202" s="321">
        <v>6.53</v>
      </c>
      <c r="S202" s="322">
        <v>0.7</v>
      </c>
      <c r="T202" s="321" t="s">
        <v>194</v>
      </c>
      <c r="U202" s="470" t="s">
        <v>661</v>
      </c>
      <c r="V202" s="321"/>
      <c r="W202" s="298">
        <v>5.71</v>
      </c>
      <c r="X202" s="321"/>
      <c r="Y202" s="321"/>
      <c r="Z202" s="321">
        <v>0.17</v>
      </c>
      <c r="AA202" s="321">
        <v>1.46</v>
      </c>
      <c r="AB202" s="321">
        <v>0.04</v>
      </c>
      <c r="AC202" s="321">
        <v>1.77</v>
      </c>
      <c r="AD202" s="321"/>
      <c r="AE202" s="470" t="s">
        <v>661</v>
      </c>
      <c r="AF202" s="321">
        <v>0.04</v>
      </c>
      <c r="AG202" s="321">
        <v>22.32</v>
      </c>
      <c r="AH202" s="470" t="s">
        <v>661</v>
      </c>
      <c r="AI202" s="321" t="s">
        <v>200</v>
      </c>
      <c r="AJ202" s="321"/>
      <c r="AK202" s="321"/>
      <c r="AL202" s="321">
        <v>0.03</v>
      </c>
      <c r="AM202" s="603"/>
      <c r="AN202" s="603"/>
      <c r="AO202" s="503"/>
      <c r="AP202" s="476"/>
      <c r="AQ202" s="503"/>
      <c r="AR202" s="444"/>
      <c r="AS202" s="790"/>
      <c r="AT202" s="791"/>
      <c r="AU202" s="791"/>
      <c r="AV202" s="792"/>
      <c r="AW202" s="599"/>
    </row>
    <row r="203" spans="1:49" s="59" customFormat="1">
      <c r="A203" s="601" t="s">
        <v>1134</v>
      </c>
      <c r="B203" s="601" t="s">
        <v>1171</v>
      </c>
      <c r="C203" s="786"/>
      <c r="D203" s="787"/>
      <c r="E203" s="439"/>
      <c r="F203" s="788"/>
      <c r="G203" s="441"/>
      <c r="H203" s="789"/>
      <c r="I203" s="470">
        <v>6.6</v>
      </c>
      <c r="J203" s="321"/>
      <c r="K203" s="321">
        <v>44</v>
      </c>
      <c r="L203" s="322">
        <v>5.75</v>
      </c>
      <c r="M203" s="322">
        <v>1.95</v>
      </c>
      <c r="N203" s="322">
        <v>3.25</v>
      </c>
      <c r="O203" s="322" t="s">
        <v>661</v>
      </c>
      <c r="P203" s="321">
        <v>0.02</v>
      </c>
      <c r="Q203" s="331"/>
      <c r="R203" s="331"/>
      <c r="S203" s="331"/>
      <c r="T203" s="331"/>
      <c r="U203" s="470" t="s">
        <v>661</v>
      </c>
      <c r="V203" s="321"/>
      <c r="W203" s="298">
        <v>2.56</v>
      </c>
      <c r="X203" s="321"/>
      <c r="Y203" s="321"/>
      <c r="Z203" s="321">
        <v>0.06</v>
      </c>
      <c r="AA203" s="321">
        <v>0.68</v>
      </c>
      <c r="AB203" s="321" t="s">
        <v>200</v>
      </c>
      <c r="AC203" s="321" t="s">
        <v>200</v>
      </c>
      <c r="AD203" s="321"/>
      <c r="AE203" s="470" t="s">
        <v>661</v>
      </c>
      <c r="AF203" s="321" t="s">
        <v>200</v>
      </c>
      <c r="AG203" s="321">
        <v>25.62</v>
      </c>
      <c r="AH203" s="470" t="s">
        <v>661</v>
      </c>
      <c r="AI203" s="321">
        <v>0.04</v>
      </c>
      <c r="AJ203" s="321"/>
      <c r="AK203" s="321"/>
      <c r="AL203" s="321">
        <v>0.03</v>
      </c>
      <c r="AM203" s="603"/>
      <c r="AN203" s="603"/>
      <c r="AO203" s="503"/>
      <c r="AP203" s="476"/>
      <c r="AQ203" s="503"/>
      <c r="AR203" s="444"/>
      <c r="AS203" s="790"/>
      <c r="AT203" s="791"/>
      <c r="AU203" s="791"/>
      <c r="AV203" s="792"/>
      <c r="AW203" s="599"/>
    </row>
    <row r="204" spans="1:49" s="59" customFormat="1">
      <c r="A204" s="601" t="s">
        <v>1135</v>
      </c>
      <c r="B204" s="601" t="s">
        <v>1171</v>
      </c>
      <c r="C204" s="786"/>
      <c r="D204" s="787"/>
      <c r="E204" s="439"/>
      <c r="F204" s="788"/>
      <c r="G204" s="441"/>
      <c r="H204" s="789"/>
      <c r="I204" s="470"/>
      <c r="J204" s="321"/>
      <c r="K204" s="793"/>
      <c r="L204" s="793"/>
      <c r="M204" s="793"/>
      <c r="N204" s="793"/>
      <c r="O204" s="322" t="s">
        <v>661</v>
      </c>
      <c r="P204" s="331"/>
      <c r="Q204" s="321">
        <v>11.14</v>
      </c>
      <c r="R204" s="321">
        <v>8.67</v>
      </c>
      <c r="S204" s="321">
        <v>2.46</v>
      </c>
      <c r="T204" s="331"/>
      <c r="U204" s="470" t="s">
        <v>661</v>
      </c>
      <c r="V204" s="321"/>
      <c r="W204" s="794"/>
      <c r="X204" s="321"/>
      <c r="Y204" s="321"/>
      <c r="Z204" s="331"/>
      <c r="AA204" s="331"/>
      <c r="AB204" s="331"/>
      <c r="AC204" s="331"/>
      <c r="AD204" s="331"/>
      <c r="AE204" s="470" t="s">
        <v>661</v>
      </c>
      <c r="AF204" s="331"/>
      <c r="AG204" s="331"/>
      <c r="AH204" s="470" t="s">
        <v>661</v>
      </c>
      <c r="AI204" s="331"/>
      <c r="AJ204" s="321"/>
      <c r="AK204" s="321"/>
      <c r="AL204" s="331"/>
      <c r="AM204" s="603"/>
      <c r="AN204" s="603"/>
      <c r="AO204" s="503"/>
      <c r="AP204" s="476"/>
      <c r="AQ204" s="503"/>
      <c r="AR204" s="444"/>
      <c r="AS204" s="790"/>
      <c r="AT204" s="791"/>
      <c r="AU204" s="791"/>
      <c r="AV204" s="792"/>
      <c r="AW204" s="599"/>
    </row>
    <row r="205" spans="1:49" s="59" customFormat="1">
      <c r="A205" s="601" t="s">
        <v>1136</v>
      </c>
      <c r="B205" s="601" t="s">
        <v>1171</v>
      </c>
      <c r="C205" s="786"/>
      <c r="D205" s="787"/>
      <c r="E205" s="439"/>
      <c r="F205" s="788"/>
      <c r="G205" s="441"/>
      <c r="H205" s="789"/>
      <c r="I205" s="470">
        <v>6.6</v>
      </c>
      <c r="J205" s="321"/>
      <c r="K205" s="321">
        <v>63</v>
      </c>
      <c r="L205" s="322">
        <v>9.5</v>
      </c>
      <c r="M205" s="322">
        <v>5.25</v>
      </c>
      <c r="N205" s="322">
        <v>3.08</v>
      </c>
      <c r="O205" s="322" t="s">
        <v>661</v>
      </c>
      <c r="P205" s="321">
        <v>0.02</v>
      </c>
      <c r="Q205" s="322">
        <v>6.4</v>
      </c>
      <c r="R205" s="321">
        <v>4.04</v>
      </c>
      <c r="S205" s="321">
        <v>2.35</v>
      </c>
      <c r="T205" s="321" t="s">
        <v>194</v>
      </c>
      <c r="U205" s="470" t="s">
        <v>661</v>
      </c>
      <c r="V205" s="321"/>
      <c r="W205" s="298">
        <v>2.44</v>
      </c>
      <c r="X205" s="321"/>
      <c r="Y205" s="321"/>
      <c r="Z205" s="322">
        <v>0.1</v>
      </c>
      <c r="AA205" s="321">
        <v>5.07</v>
      </c>
      <c r="AB205" s="321" t="s">
        <v>200</v>
      </c>
      <c r="AC205" s="321" t="s">
        <v>200</v>
      </c>
      <c r="AD205" s="321"/>
      <c r="AE205" s="470" t="s">
        <v>661</v>
      </c>
      <c r="AF205" s="321" t="s">
        <v>200</v>
      </c>
      <c r="AG205" s="321">
        <v>7.17</v>
      </c>
      <c r="AH205" s="470" t="s">
        <v>661</v>
      </c>
      <c r="AI205" s="321">
        <v>0.04</v>
      </c>
      <c r="AJ205" s="321"/>
      <c r="AK205" s="321"/>
      <c r="AL205" s="321">
        <v>0.01</v>
      </c>
      <c r="AM205" s="603"/>
      <c r="AN205" s="603"/>
      <c r="AO205" s="503">
        <v>20.399999999999999</v>
      </c>
      <c r="AP205" s="476">
        <v>105.7</v>
      </c>
      <c r="AQ205" s="503"/>
      <c r="AR205" s="476">
        <v>4.5999999999999996</v>
      </c>
      <c r="AS205" s="790"/>
      <c r="AT205" s="791"/>
      <c r="AU205" s="791"/>
      <c r="AV205" s="792"/>
      <c r="AW205" s="599"/>
    </row>
    <row r="206" spans="1:49" s="59" customFormat="1">
      <c r="A206" s="601" t="s">
        <v>1137</v>
      </c>
      <c r="B206" s="601" t="s">
        <v>1171</v>
      </c>
      <c r="C206" s="786"/>
      <c r="D206" s="787"/>
      <c r="E206" s="439"/>
      <c r="F206" s="788"/>
      <c r="G206" s="441"/>
      <c r="H206" s="789"/>
      <c r="I206" s="470">
        <v>6.3</v>
      </c>
      <c r="J206" s="321"/>
      <c r="K206" s="321">
        <v>38</v>
      </c>
      <c r="L206" s="322">
        <v>5.15</v>
      </c>
      <c r="M206" s="322">
        <v>1.8</v>
      </c>
      <c r="N206" s="322">
        <v>1.46</v>
      </c>
      <c r="O206" s="322" t="s">
        <v>661</v>
      </c>
      <c r="P206" s="322">
        <v>1.2E-2</v>
      </c>
      <c r="Q206" s="321">
        <v>4.8099999999999996</v>
      </c>
      <c r="R206" s="321">
        <v>4.46</v>
      </c>
      <c r="S206" s="321">
        <v>0.35</v>
      </c>
      <c r="T206" s="321" t="s">
        <v>194</v>
      </c>
      <c r="U206" s="470" t="s">
        <v>661</v>
      </c>
      <c r="V206" s="321"/>
      <c r="W206" s="298">
        <v>4.6900000000000004</v>
      </c>
      <c r="X206" s="321"/>
      <c r="Y206" s="321"/>
      <c r="Z206" s="321">
        <v>0.14000000000000001</v>
      </c>
      <c r="AA206" s="321">
        <v>3.25</v>
      </c>
      <c r="AB206" s="321" t="s">
        <v>200</v>
      </c>
      <c r="AC206" s="322">
        <v>0.2</v>
      </c>
      <c r="AD206" s="322"/>
      <c r="AE206" s="470" t="s">
        <v>661</v>
      </c>
      <c r="AF206" s="321" t="s">
        <v>200</v>
      </c>
      <c r="AG206" s="321">
        <v>14.43</v>
      </c>
      <c r="AH206" s="470" t="s">
        <v>661</v>
      </c>
      <c r="AI206" s="321" t="s">
        <v>200</v>
      </c>
      <c r="AJ206" s="321"/>
      <c r="AK206" s="321"/>
      <c r="AL206" s="321">
        <v>0.03</v>
      </c>
      <c r="AM206" s="603"/>
      <c r="AN206" s="603"/>
      <c r="AO206" s="503"/>
      <c r="AP206" s="476"/>
      <c r="AQ206" s="503"/>
      <c r="AR206" s="444"/>
      <c r="AS206" s="790"/>
      <c r="AT206" s="791"/>
      <c r="AU206" s="791"/>
      <c r="AV206" s="792"/>
      <c r="AW206" s="599"/>
    </row>
    <row r="207" spans="1:49" s="59" customFormat="1">
      <c r="A207" s="601" t="s">
        <v>1138</v>
      </c>
      <c r="B207" s="601" t="s">
        <v>1171</v>
      </c>
      <c r="C207" s="786"/>
      <c r="D207" s="787"/>
      <c r="E207" s="439"/>
      <c r="F207" s="788"/>
      <c r="G207" s="441"/>
      <c r="H207" s="789"/>
      <c r="I207" s="470">
        <v>6.3</v>
      </c>
      <c r="J207" s="321"/>
      <c r="K207" s="321">
        <v>37</v>
      </c>
      <c r="L207" s="322">
        <v>4.6500000000000004</v>
      </c>
      <c r="M207" s="322">
        <v>1.85</v>
      </c>
      <c r="N207" s="322">
        <v>2.15</v>
      </c>
      <c r="O207" s="322" t="s">
        <v>661</v>
      </c>
      <c r="P207" s="322">
        <v>0.02</v>
      </c>
      <c r="Q207" s="321">
        <v>14.09</v>
      </c>
      <c r="R207" s="321">
        <v>13.6</v>
      </c>
      <c r="S207" s="321">
        <v>0.49</v>
      </c>
      <c r="T207" s="321" t="s">
        <v>194</v>
      </c>
      <c r="U207" s="470" t="s">
        <v>661</v>
      </c>
      <c r="V207" s="470"/>
      <c r="W207" s="298">
        <v>1.92</v>
      </c>
      <c r="X207" s="321"/>
      <c r="Y207" s="321"/>
      <c r="Z207" s="321">
        <v>0.09</v>
      </c>
      <c r="AA207" s="321">
        <v>0.71</v>
      </c>
      <c r="AB207" s="321" t="s">
        <v>200</v>
      </c>
      <c r="AC207" s="321">
        <v>0.04</v>
      </c>
      <c r="AD207" s="321"/>
      <c r="AE207" s="470" t="s">
        <v>661</v>
      </c>
      <c r="AF207" s="321" t="s">
        <v>200</v>
      </c>
      <c r="AG207" s="321">
        <v>13.57</v>
      </c>
      <c r="AH207" s="470" t="s">
        <v>661</v>
      </c>
      <c r="AI207" s="321" t="s">
        <v>200</v>
      </c>
      <c r="AJ207" s="321"/>
      <c r="AK207" s="321"/>
      <c r="AL207" s="321">
        <v>7.0000000000000007E-2</v>
      </c>
      <c r="AM207" s="603"/>
      <c r="AN207" s="603"/>
      <c r="AO207" s="503"/>
      <c r="AP207" s="476"/>
      <c r="AQ207" s="503"/>
      <c r="AR207" s="444"/>
      <c r="AS207" s="790"/>
      <c r="AT207" s="791"/>
      <c r="AU207" s="791"/>
      <c r="AV207" s="792"/>
      <c r="AW207" s="599"/>
    </row>
    <row r="208" spans="1:49" s="59" customFormat="1">
      <c r="A208" s="601" t="s">
        <v>1139</v>
      </c>
      <c r="B208" s="601" t="s">
        <v>1171</v>
      </c>
      <c r="C208" s="786"/>
      <c r="D208" s="787"/>
      <c r="E208" s="439"/>
      <c r="F208" s="788"/>
      <c r="G208" s="441"/>
      <c r="H208" s="789"/>
      <c r="I208" s="470">
        <v>6.8</v>
      </c>
      <c r="J208" s="321"/>
      <c r="K208" s="321">
        <v>114</v>
      </c>
      <c r="L208" s="322">
        <v>10.4</v>
      </c>
      <c r="M208" s="322">
        <v>1.53</v>
      </c>
      <c r="N208" s="322">
        <v>13.67</v>
      </c>
      <c r="O208" s="322" t="s">
        <v>661</v>
      </c>
      <c r="P208" s="322">
        <v>7.0000000000000007E-2</v>
      </c>
      <c r="Q208" s="321">
        <v>9.1300000000000008</v>
      </c>
      <c r="R208" s="321">
        <v>8.42</v>
      </c>
      <c r="S208" s="321">
        <v>0.71</v>
      </c>
      <c r="T208" s="321" t="s">
        <v>194</v>
      </c>
      <c r="U208" s="470" t="s">
        <v>661</v>
      </c>
      <c r="V208" s="321"/>
      <c r="W208" s="298">
        <v>5.17</v>
      </c>
      <c r="X208" s="321"/>
      <c r="Y208" s="321"/>
      <c r="Z208" s="321">
        <v>0.05</v>
      </c>
      <c r="AA208" s="322">
        <v>1.3</v>
      </c>
      <c r="AB208" s="321" t="s">
        <v>200</v>
      </c>
      <c r="AC208" s="321" t="s">
        <v>200</v>
      </c>
      <c r="AD208" s="321"/>
      <c r="AE208" s="470" t="s">
        <v>661</v>
      </c>
      <c r="AF208" s="321" t="s">
        <v>200</v>
      </c>
      <c r="AG208" s="321">
        <v>38.08</v>
      </c>
      <c r="AH208" s="470" t="s">
        <v>661</v>
      </c>
      <c r="AI208" s="321">
        <v>0.36</v>
      </c>
      <c r="AJ208" s="321"/>
      <c r="AK208" s="321"/>
      <c r="AL208" s="321">
        <v>0.14000000000000001</v>
      </c>
      <c r="AM208" s="603"/>
      <c r="AN208" s="603"/>
      <c r="AO208" s="503"/>
      <c r="AP208" s="476"/>
      <c r="AQ208" s="503"/>
      <c r="AR208" s="444"/>
      <c r="AS208" s="790"/>
      <c r="AT208" s="791"/>
      <c r="AU208" s="791"/>
      <c r="AV208" s="792"/>
      <c r="AW208" s="599"/>
    </row>
    <row r="209" spans="1:49" s="59" customFormat="1">
      <c r="A209" s="601" t="s">
        <v>1369</v>
      </c>
      <c r="B209" s="601" t="s">
        <v>1171</v>
      </c>
      <c r="C209" s="786"/>
      <c r="D209" s="787"/>
      <c r="E209" s="439"/>
      <c r="F209" s="788"/>
      <c r="G209" s="441"/>
      <c r="H209" s="789"/>
      <c r="I209" s="470">
        <v>5.8</v>
      </c>
      <c r="J209" s="321"/>
      <c r="K209" s="321">
        <v>55</v>
      </c>
      <c r="L209" s="322">
        <v>4.6500000000000004</v>
      </c>
      <c r="M209" s="322">
        <v>1.3</v>
      </c>
      <c r="N209" s="322">
        <v>6</v>
      </c>
      <c r="O209" s="322" t="s">
        <v>661</v>
      </c>
      <c r="P209" s="322">
        <v>0.03</v>
      </c>
      <c r="Q209" s="321">
        <v>6.44</v>
      </c>
      <c r="R209" s="321">
        <v>5.39</v>
      </c>
      <c r="S209" s="321">
        <v>1.04</v>
      </c>
      <c r="T209" s="321" t="s">
        <v>194</v>
      </c>
      <c r="U209" s="470" t="s">
        <v>661</v>
      </c>
      <c r="V209" s="321"/>
      <c r="W209" s="298">
        <v>7.61</v>
      </c>
      <c r="X209" s="321"/>
      <c r="Y209" s="321"/>
      <c r="Z209" s="321">
        <v>0.03</v>
      </c>
      <c r="AA209" s="321">
        <v>2.33</v>
      </c>
      <c r="AB209" s="321" t="s">
        <v>200</v>
      </c>
      <c r="AC209" s="321">
        <v>0.28999999999999998</v>
      </c>
      <c r="AD209" s="321"/>
      <c r="AE209" s="470" t="s">
        <v>661</v>
      </c>
      <c r="AF209" s="321" t="s">
        <v>200</v>
      </c>
      <c r="AG209" s="321">
        <v>11.35</v>
      </c>
      <c r="AH209" s="470" t="s">
        <v>661</v>
      </c>
      <c r="AI209" s="321" t="s">
        <v>200</v>
      </c>
      <c r="AJ209" s="321"/>
      <c r="AK209" s="321"/>
      <c r="AL209" s="321">
        <v>0.04</v>
      </c>
      <c r="AM209" s="603"/>
      <c r="AN209" s="603"/>
      <c r="AO209" s="503">
        <v>14.2</v>
      </c>
      <c r="AP209" s="476">
        <v>100.1</v>
      </c>
      <c r="AQ209" s="503"/>
      <c r="AR209" s="476">
        <v>4.4000000000000004</v>
      </c>
      <c r="AS209" s="790"/>
      <c r="AT209" s="791"/>
      <c r="AU209" s="791"/>
      <c r="AV209" s="792"/>
      <c r="AW209" s="599"/>
    </row>
    <row r="210" spans="1:49" s="59" customFormat="1">
      <c r="A210" s="601" t="s">
        <v>1370</v>
      </c>
      <c r="B210" s="601" t="s">
        <v>1171</v>
      </c>
      <c r="C210" s="786"/>
      <c r="D210" s="787"/>
      <c r="E210" s="439"/>
      <c r="F210" s="788"/>
      <c r="G210" s="441"/>
      <c r="H210" s="789"/>
      <c r="I210" s="470">
        <v>6.4</v>
      </c>
      <c r="J210" s="321"/>
      <c r="K210" s="321">
        <v>79</v>
      </c>
      <c r="L210" s="322">
        <v>6.3</v>
      </c>
      <c r="M210" s="322">
        <v>2.7</v>
      </c>
      <c r="N210" s="322">
        <v>6.7</v>
      </c>
      <c r="O210" s="322" t="s">
        <v>661</v>
      </c>
      <c r="P210" s="322">
        <v>0.1</v>
      </c>
      <c r="Q210" s="321">
        <v>9.4499999999999993</v>
      </c>
      <c r="R210" s="321">
        <v>8.81</v>
      </c>
      <c r="S210" s="321">
        <v>0.64</v>
      </c>
      <c r="T210" s="321" t="s">
        <v>194</v>
      </c>
      <c r="U210" s="470" t="s">
        <v>661</v>
      </c>
      <c r="V210" s="321"/>
      <c r="W210" s="298">
        <v>18.87</v>
      </c>
      <c r="X210" s="321"/>
      <c r="Y210" s="321"/>
      <c r="Z210" s="321">
        <v>0.15</v>
      </c>
      <c r="AA210" s="321">
        <v>1.1200000000000001</v>
      </c>
      <c r="AB210" s="321" t="s">
        <v>200</v>
      </c>
      <c r="AC210" s="321" t="s">
        <v>200</v>
      </c>
      <c r="AD210" s="321"/>
      <c r="AE210" s="470" t="s">
        <v>661</v>
      </c>
      <c r="AF210" s="321" t="s">
        <v>200</v>
      </c>
      <c r="AG210" s="321">
        <v>20.21</v>
      </c>
      <c r="AH210" s="470" t="s">
        <v>661</v>
      </c>
      <c r="AI210" s="321" t="s">
        <v>200</v>
      </c>
      <c r="AJ210" s="321"/>
      <c r="AK210" s="321"/>
      <c r="AL210" s="321">
        <v>0.16</v>
      </c>
      <c r="AM210" s="603"/>
      <c r="AN210" s="603"/>
      <c r="AO210" s="503"/>
      <c r="AP210" s="476"/>
      <c r="AQ210" s="503"/>
      <c r="AR210" s="444"/>
      <c r="AS210" s="790"/>
      <c r="AT210" s="791"/>
      <c r="AU210" s="791"/>
      <c r="AV210" s="792"/>
      <c r="AW210" s="599"/>
    </row>
    <row r="211" spans="1:49" s="59" customFormat="1">
      <c r="A211" s="601" t="s">
        <v>1371</v>
      </c>
      <c r="B211" s="601" t="s">
        <v>1171</v>
      </c>
      <c r="C211" s="786"/>
      <c r="D211" s="787"/>
      <c r="E211" s="439"/>
      <c r="F211" s="788"/>
      <c r="G211" s="441"/>
      <c r="H211" s="789"/>
      <c r="I211" s="470">
        <v>6.4</v>
      </c>
      <c r="J211" s="321"/>
      <c r="K211" s="321">
        <v>59</v>
      </c>
      <c r="L211" s="322">
        <v>4.8</v>
      </c>
      <c r="M211" s="322">
        <v>1.38</v>
      </c>
      <c r="N211" s="322">
        <v>5.08</v>
      </c>
      <c r="O211" s="322" t="s">
        <v>661</v>
      </c>
      <c r="P211" s="322">
        <v>0.04</v>
      </c>
      <c r="Q211" s="321">
        <v>42.53</v>
      </c>
      <c r="R211" s="321">
        <v>39.42</v>
      </c>
      <c r="S211" s="321">
        <v>3.08</v>
      </c>
      <c r="T211" s="321" t="s">
        <v>194</v>
      </c>
      <c r="U211" s="470" t="s">
        <v>661</v>
      </c>
      <c r="V211" s="321"/>
      <c r="W211" s="298">
        <v>4.76</v>
      </c>
      <c r="X211" s="321"/>
      <c r="Y211" s="321"/>
      <c r="Z211" s="321">
        <v>7.0000000000000007E-2</v>
      </c>
      <c r="AA211" s="321">
        <v>1.31</v>
      </c>
      <c r="AB211" s="321" t="s">
        <v>200</v>
      </c>
      <c r="AC211" s="321">
        <v>0.59</v>
      </c>
      <c r="AD211" s="321"/>
      <c r="AE211" s="470" t="s">
        <v>661</v>
      </c>
      <c r="AF211" s="321">
        <v>2.06</v>
      </c>
      <c r="AG211" s="321">
        <v>22.39</v>
      </c>
      <c r="AH211" s="470" t="s">
        <v>661</v>
      </c>
      <c r="AI211" s="321">
        <v>0.02</v>
      </c>
      <c r="AJ211" s="321"/>
      <c r="AK211" s="321"/>
      <c r="AL211" s="321">
        <v>0.05</v>
      </c>
      <c r="AM211" s="603"/>
      <c r="AN211" s="603"/>
      <c r="AO211" s="503"/>
      <c r="AP211" s="476"/>
      <c r="AQ211" s="503"/>
      <c r="AR211" s="444"/>
      <c r="AS211" s="790"/>
      <c r="AT211" s="791"/>
      <c r="AU211" s="791"/>
      <c r="AV211" s="792"/>
      <c r="AW211" s="599"/>
    </row>
    <row r="212" spans="1:49" s="59" customFormat="1">
      <c r="A212" s="601" t="s">
        <v>1372</v>
      </c>
      <c r="B212" s="601" t="s">
        <v>1171</v>
      </c>
      <c r="C212" s="786"/>
      <c r="D212" s="787"/>
      <c r="E212" s="439"/>
      <c r="F212" s="788"/>
      <c r="G212" s="441"/>
      <c r="H212" s="789"/>
      <c r="I212" s="470">
        <v>6.1</v>
      </c>
      <c r="J212" s="321"/>
      <c r="K212" s="321">
        <v>222</v>
      </c>
      <c r="L212" s="322">
        <v>8</v>
      </c>
      <c r="M212" s="322">
        <v>8.1999999999999993</v>
      </c>
      <c r="N212" s="322">
        <v>26.07</v>
      </c>
      <c r="O212" s="322" t="s">
        <v>661</v>
      </c>
      <c r="P212" s="322">
        <v>0.23</v>
      </c>
      <c r="Q212" s="321">
        <v>9.52</v>
      </c>
      <c r="R212" s="322">
        <v>8.4</v>
      </c>
      <c r="S212" s="321">
        <v>1.1100000000000001</v>
      </c>
      <c r="T212" s="321" t="s">
        <v>194</v>
      </c>
      <c r="U212" s="470" t="s">
        <v>661</v>
      </c>
      <c r="V212" s="321"/>
      <c r="W212" s="298">
        <v>19.13</v>
      </c>
      <c r="X212" s="321"/>
      <c r="Y212" s="321"/>
      <c r="Z212" s="321">
        <v>0.08</v>
      </c>
      <c r="AA212" s="321">
        <v>6.14</v>
      </c>
      <c r="AB212" s="321" t="s">
        <v>200</v>
      </c>
      <c r="AC212" s="321">
        <v>2.3E-2</v>
      </c>
      <c r="AD212" s="321"/>
      <c r="AE212" s="470" t="s">
        <v>661</v>
      </c>
      <c r="AF212" s="321" t="s">
        <v>200</v>
      </c>
      <c r="AG212" s="321">
        <v>18.66</v>
      </c>
      <c r="AH212" s="470" t="s">
        <v>661</v>
      </c>
      <c r="AI212" s="321" t="s">
        <v>200</v>
      </c>
      <c r="AJ212" s="321"/>
      <c r="AK212" s="321"/>
      <c r="AL212" s="321">
        <v>1.34</v>
      </c>
      <c r="AM212" s="603"/>
      <c r="AN212" s="603"/>
      <c r="AO212" s="503"/>
      <c r="AP212" s="476"/>
      <c r="AQ212" s="503"/>
      <c r="AR212" s="444"/>
      <c r="AS212" s="790"/>
      <c r="AT212" s="791"/>
      <c r="AU212" s="791"/>
      <c r="AV212" s="792"/>
      <c r="AW212" s="599"/>
    </row>
    <row r="213" spans="1:49" s="59" customFormat="1">
      <c r="A213" s="601" t="s">
        <v>1373</v>
      </c>
      <c r="B213" s="601" t="s">
        <v>1171</v>
      </c>
      <c r="C213" s="786"/>
      <c r="D213" s="787"/>
      <c r="E213" s="439"/>
      <c r="F213" s="788"/>
      <c r="G213" s="441"/>
      <c r="H213" s="789"/>
      <c r="I213" s="470">
        <v>5.7</v>
      </c>
      <c r="J213" s="321"/>
      <c r="K213" s="321">
        <v>58</v>
      </c>
      <c r="L213" s="322">
        <v>4.5999999999999996</v>
      </c>
      <c r="M213" s="322">
        <v>2.08</v>
      </c>
      <c r="N213" s="322">
        <v>3.56</v>
      </c>
      <c r="O213" s="322" t="s">
        <v>661</v>
      </c>
      <c r="P213" s="322">
        <v>0.03</v>
      </c>
      <c r="Q213" s="321">
        <v>3.02</v>
      </c>
      <c r="R213" s="321">
        <v>2.4700000000000002</v>
      </c>
      <c r="S213" s="321">
        <v>0.54</v>
      </c>
      <c r="T213" s="321" t="s">
        <v>194</v>
      </c>
      <c r="U213" s="470" t="s">
        <v>661</v>
      </c>
      <c r="V213" s="321"/>
      <c r="W213" s="298">
        <v>2.67</v>
      </c>
      <c r="X213" s="321"/>
      <c r="Y213" s="321"/>
      <c r="Z213" s="321">
        <v>7.0000000000000007E-2</v>
      </c>
      <c r="AA213" s="321">
        <v>3.26</v>
      </c>
      <c r="AB213" s="321" t="s">
        <v>200</v>
      </c>
      <c r="AC213" s="321">
        <v>7.99</v>
      </c>
      <c r="AD213" s="321"/>
      <c r="AE213" s="470" t="s">
        <v>661</v>
      </c>
      <c r="AF213" s="321" t="s">
        <v>200</v>
      </c>
      <c r="AG213" s="321">
        <v>15.97</v>
      </c>
      <c r="AH213" s="470" t="s">
        <v>661</v>
      </c>
      <c r="AI213" s="321" t="s">
        <v>200</v>
      </c>
      <c r="AJ213" s="321"/>
      <c r="AK213" s="321"/>
      <c r="AL213" s="321">
        <v>0.03</v>
      </c>
      <c r="AM213" s="603"/>
      <c r="AN213" s="603"/>
      <c r="AO213" s="503">
        <v>18.100000000000001</v>
      </c>
      <c r="AP213" s="476">
        <v>104.4</v>
      </c>
      <c r="AQ213" s="503"/>
      <c r="AR213" s="476">
        <v>3.6</v>
      </c>
      <c r="AS213" s="790"/>
      <c r="AT213" s="791"/>
      <c r="AU213" s="791"/>
      <c r="AV213" s="792"/>
      <c r="AW213" s="599"/>
    </row>
    <row r="214" spans="1:49" s="59" customFormat="1">
      <c r="A214" s="601" t="s">
        <v>1374</v>
      </c>
      <c r="B214" s="601" t="s">
        <v>1171</v>
      </c>
      <c r="C214" s="786"/>
      <c r="D214" s="787"/>
      <c r="E214" s="439"/>
      <c r="F214" s="788"/>
      <c r="G214" s="441"/>
      <c r="H214" s="789"/>
      <c r="I214" s="470">
        <v>5.4</v>
      </c>
      <c r="J214" s="321"/>
      <c r="K214" s="321">
        <v>18</v>
      </c>
      <c r="L214" s="322">
        <v>1.72</v>
      </c>
      <c r="M214" s="322">
        <v>1.28</v>
      </c>
      <c r="N214" s="322">
        <v>0.8</v>
      </c>
      <c r="O214" s="322" t="s">
        <v>661</v>
      </c>
      <c r="P214" s="322">
        <v>1.2999999999999999E-2</v>
      </c>
      <c r="Q214" s="321">
        <v>5.74</v>
      </c>
      <c r="R214" s="321">
        <v>5.41</v>
      </c>
      <c r="S214" s="321">
        <v>0.73</v>
      </c>
      <c r="T214" s="321" t="s">
        <v>194</v>
      </c>
      <c r="U214" s="470" t="s">
        <v>661</v>
      </c>
      <c r="V214" s="321"/>
      <c r="W214" s="298">
        <v>1.07</v>
      </c>
      <c r="X214" s="321"/>
      <c r="Y214" s="321"/>
      <c r="Z214" s="321">
        <v>2.5000000000000001E-2</v>
      </c>
      <c r="AA214" s="321">
        <v>1.37</v>
      </c>
      <c r="AB214" s="321" t="s">
        <v>200</v>
      </c>
      <c r="AC214" s="321" t="s">
        <v>200</v>
      </c>
      <c r="AD214" s="321"/>
      <c r="AE214" s="470" t="s">
        <v>661</v>
      </c>
      <c r="AF214" s="321" t="s">
        <v>200</v>
      </c>
      <c r="AG214" s="321">
        <v>7.27</v>
      </c>
      <c r="AH214" s="470" t="s">
        <v>661</v>
      </c>
      <c r="AI214" s="321"/>
      <c r="AJ214" s="321">
        <v>0.21</v>
      </c>
      <c r="AK214" s="321">
        <v>7.0000000000000007E-2</v>
      </c>
      <c r="AL214" s="321">
        <v>0.02</v>
      </c>
      <c r="AM214" s="603"/>
      <c r="AN214" s="603"/>
      <c r="AO214" s="503"/>
      <c r="AP214" s="476"/>
      <c r="AQ214" s="503"/>
      <c r="AR214" s="444"/>
      <c r="AS214" s="790"/>
      <c r="AT214" s="791"/>
      <c r="AU214" s="791"/>
      <c r="AV214" s="792"/>
      <c r="AW214" s="599"/>
    </row>
    <row r="215" spans="1:49" s="59" customFormat="1">
      <c r="A215" s="601" t="s">
        <v>1375</v>
      </c>
      <c r="B215" s="601" t="s">
        <v>1171</v>
      </c>
      <c r="C215" s="786"/>
      <c r="D215" s="787"/>
      <c r="E215" s="439"/>
      <c r="F215" s="788"/>
      <c r="G215" s="441"/>
      <c r="H215" s="789"/>
      <c r="I215" s="470">
        <v>5.3</v>
      </c>
      <c r="J215" s="321"/>
      <c r="K215" s="321">
        <v>18</v>
      </c>
      <c r="L215" s="322">
        <v>1.58</v>
      </c>
      <c r="M215" s="322">
        <v>1.32</v>
      </c>
      <c r="N215" s="322">
        <v>0.62</v>
      </c>
      <c r="O215" s="322" t="s">
        <v>661</v>
      </c>
      <c r="P215" s="321" t="s">
        <v>201</v>
      </c>
      <c r="Q215" s="331"/>
      <c r="R215" s="331"/>
      <c r="S215" s="331"/>
      <c r="T215" s="321" t="s">
        <v>194</v>
      </c>
      <c r="U215" s="470" t="s">
        <v>661</v>
      </c>
      <c r="V215" s="321"/>
      <c r="W215" s="298">
        <v>1.45</v>
      </c>
      <c r="X215" s="321"/>
      <c r="Y215" s="321"/>
      <c r="Z215" s="321">
        <v>2.3E-2</v>
      </c>
      <c r="AA215" s="321">
        <v>1.47</v>
      </c>
      <c r="AB215" s="321" t="s">
        <v>200</v>
      </c>
      <c r="AC215" s="321">
        <v>2.3E-2</v>
      </c>
      <c r="AD215" s="321"/>
      <c r="AE215" s="470" t="s">
        <v>661</v>
      </c>
      <c r="AF215" s="321" t="s">
        <v>200</v>
      </c>
      <c r="AG215" s="321">
        <v>5.36</v>
      </c>
      <c r="AH215" s="470" t="s">
        <v>661</v>
      </c>
      <c r="AI215" s="321">
        <v>0.03</v>
      </c>
      <c r="AJ215" s="321"/>
      <c r="AK215" s="321"/>
      <c r="AL215" s="321">
        <v>0.13</v>
      </c>
      <c r="AM215" s="603"/>
      <c r="AN215" s="603"/>
      <c r="AO215" s="503"/>
      <c r="AP215" s="476"/>
      <c r="AQ215" s="503"/>
      <c r="AR215" s="444"/>
      <c r="AS215" s="790"/>
      <c r="AT215" s="791"/>
      <c r="AU215" s="791"/>
      <c r="AV215" s="792"/>
      <c r="AW215" s="599"/>
    </row>
    <row r="216" spans="1:49" s="59" customFormat="1">
      <c r="A216" s="601" t="s">
        <v>1376</v>
      </c>
      <c r="B216" s="601" t="s">
        <v>1171</v>
      </c>
      <c r="C216" s="786"/>
      <c r="D216" s="787"/>
      <c r="E216" s="439"/>
      <c r="F216" s="788"/>
      <c r="G216" s="441"/>
      <c r="H216" s="789"/>
      <c r="I216" s="470"/>
      <c r="J216" s="321"/>
      <c r="K216" s="331"/>
      <c r="L216" s="795"/>
      <c r="M216" s="795"/>
      <c r="N216" s="795"/>
      <c r="O216" s="322" t="s">
        <v>661</v>
      </c>
      <c r="P216" s="331"/>
      <c r="Q216" s="321">
        <v>14.07</v>
      </c>
      <c r="R216" s="321">
        <v>12.82</v>
      </c>
      <c r="S216" s="321">
        <v>1.25</v>
      </c>
      <c r="T216" s="331" t="s">
        <v>1173</v>
      </c>
      <c r="U216" s="470" t="s">
        <v>661</v>
      </c>
      <c r="V216" s="321"/>
      <c r="W216" s="794" t="s">
        <v>1173</v>
      </c>
      <c r="X216" s="321"/>
      <c r="Y216" s="321"/>
      <c r="Z216" s="331"/>
      <c r="AA216" s="331"/>
      <c r="AB216" s="331"/>
      <c r="AC216" s="331"/>
      <c r="AD216" s="331"/>
      <c r="AE216" s="470" t="s">
        <v>661</v>
      </c>
      <c r="AF216" s="331"/>
      <c r="AG216" s="331"/>
      <c r="AH216" s="470" t="s">
        <v>661</v>
      </c>
      <c r="AI216" s="331"/>
      <c r="AJ216" s="321"/>
      <c r="AK216" s="321"/>
      <c r="AL216" s="331"/>
      <c r="AM216" s="603"/>
      <c r="AN216" s="603"/>
      <c r="AO216" s="503"/>
      <c r="AP216" s="476"/>
      <c r="AQ216" s="503"/>
      <c r="AR216" s="444"/>
      <c r="AS216" s="790"/>
      <c r="AT216" s="791"/>
      <c r="AU216" s="791"/>
      <c r="AV216" s="792"/>
      <c r="AW216" s="599"/>
    </row>
    <row r="217" spans="1:49" s="59" customFormat="1">
      <c r="A217" s="601" t="s">
        <v>1377</v>
      </c>
      <c r="B217" s="601" t="s">
        <v>1171</v>
      </c>
      <c r="C217" s="786"/>
      <c r="D217" s="787"/>
      <c r="E217" s="439"/>
      <c r="F217" s="788"/>
      <c r="G217" s="441"/>
      <c r="H217" s="789"/>
      <c r="I217" s="470">
        <v>7.5</v>
      </c>
      <c r="J217" s="321"/>
      <c r="K217" s="321">
        <v>100</v>
      </c>
      <c r="L217" s="322">
        <v>3.5</v>
      </c>
      <c r="M217" s="322">
        <v>1.8</v>
      </c>
      <c r="N217" s="322">
        <v>15.2</v>
      </c>
      <c r="O217" s="322" t="s">
        <v>661</v>
      </c>
      <c r="P217" s="321">
        <v>0.18</v>
      </c>
      <c r="Q217" s="321">
        <v>6.31</v>
      </c>
      <c r="R217" s="321">
        <v>5.83</v>
      </c>
      <c r="S217" s="321">
        <v>0.48</v>
      </c>
      <c r="T217" s="321" t="s">
        <v>194</v>
      </c>
      <c r="U217" s="470" t="s">
        <v>661</v>
      </c>
      <c r="V217" s="470"/>
      <c r="W217" s="298">
        <v>3.94</v>
      </c>
      <c r="X217" s="321"/>
      <c r="Y217" s="321"/>
      <c r="Z217" s="321">
        <v>0.37</v>
      </c>
      <c r="AA217" s="321">
        <v>1.03</v>
      </c>
      <c r="AB217" s="321" t="s">
        <v>200</v>
      </c>
      <c r="AC217" s="321" t="s">
        <v>200</v>
      </c>
      <c r="AD217" s="321"/>
      <c r="AE217" s="470" t="s">
        <v>661</v>
      </c>
      <c r="AF217" s="321" t="s">
        <v>200</v>
      </c>
      <c r="AG217" s="321">
        <v>9.42</v>
      </c>
      <c r="AH217" s="470" t="s">
        <v>661</v>
      </c>
      <c r="AI217" s="321" t="s">
        <v>200</v>
      </c>
      <c r="AJ217" s="321"/>
      <c r="AK217" s="321"/>
      <c r="AL217" s="321">
        <v>0.04</v>
      </c>
      <c r="AM217" s="603"/>
      <c r="AN217" s="603"/>
      <c r="AO217" s="503">
        <v>17.2</v>
      </c>
      <c r="AP217" s="476"/>
      <c r="AQ217" s="503"/>
      <c r="AR217" s="476">
        <v>3.9</v>
      </c>
      <c r="AS217" s="790"/>
      <c r="AT217" s="791"/>
      <c r="AU217" s="791"/>
      <c r="AV217" s="792"/>
      <c r="AW217" s="599"/>
    </row>
    <row r="218" spans="1:49" s="59" customFormat="1">
      <c r="A218" s="601" t="s">
        <v>1378</v>
      </c>
      <c r="B218" s="601" t="s">
        <v>1171</v>
      </c>
      <c r="C218" s="786"/>
      <c r="D218" s="787"/>
      <c r="E218" s="439"/>
      <c r="F218" s="788"/>
      <c r="G218" s="441"/>
      <c r="H218" s="789"/>
      <c r="I218" s="470">
        <v>6.3</v>
      </c>
      <c r="J218" s="321"/>
      <c r="K218" s="321">
        <v>35</v>
      </c>
      <c r="L218" s="322">
        <v>4.0999999999999996</v>
      </c>
      <c r="M218" s="322">
        <v>1.22</v>
      </c>
      <c r="N218" s="322">
        <v>2.46</v>
      </c>
      <c r="O218" s="322" t="s">
        <v>661</v>
      </c>
      <c r="P218" s="321">
        <v>0.02</v>
      </c>
      <c r="Q218" s="322">
        <v>5.5</v>
      </c>
      <c r="R218" s="321">
        <v>4.7699999999999996</v>
      </c>
      <c r="S218" s="321">
        <v>0.72</v>
      </c>
      <c r="T218" s="321" t="s">
        <v>194</v>
      </c>
      <c r="U218" s="470" t="s">
        <v>661</v>
      </c>
      <c r="V218" s="470"/>
      <c r="W218" s="298">
        <v>1.24</v>
      </c>
      <c r="X218" s="321"/>
      <c r="Y218" s="321"/>
      <c r="Z218" s="321">
        <v>0.05</v>
      </c>
      <c r="AA218" s="322">
        <v>0.7</v>
      </c>
      <c r="AB218" s="321" t="s">
        <v>200</v>
      </c>
      <c r="AC218" s="321" t="s">
        <v>200</v>
      </c>
      <c r="AD218" s="321"/>
      <c r="AE218" s="470" t="s">
        <v>661</v>
      </c>
      <c r="AF218" s="321">
        <v>0.26</v>
      </c>
      <c r="AG218" s="321">
        <v>15.28</v>
      </c>
      <c r="AH218" s="470" t="s">
        <v>661</v>
      </c>
      <c r="AI218" s="321" t="s">
        <v>200</v>
      </c>
      <c r="AJ218" s="321"/>
      <c r="AK218" s="321"/>
      <c r="AL218" s="321" t="s">
        <v>201</v>
      </c>
      <c r="AM218" s="603"/>
      <c r="AN218" s="603"/>
      <c r="AO218" s="503"/>
      <c r="AP218" s="476"/>
      <c r="AQ218" s="503"/>
      <c r="AR218" s="444"/>
      <c r="AS218" s="790"/>
      <c r="AT218" s="791"/>
      <c r="AU218" s="791"/>
      <c r="AV218" s="792"/>
      <c r="AW218" s="599"/>
    </row>
    <row r="219" spans="1:49" s="59" customFormat="1">
      <c r="A219" s="601" t="s">
        <v>1379</v>
      </c>
      <c r="B219" s="601" t="s">
        <v>1171</v>
      </c>
      <c r="C219" s="786"/>
      <c r="D219" s="787"/>
      <c r="E219" s="439"/>
      <c r="F219" s="788"/>
      <c r="G219" s="441"/>
      <c r="H219" s="789"/>
      <c r="I219" s="470">
        <v>6.1</v>
      </c>
      <c r="J219" s="321"/>
      <c r="K219" s="321">
        <v>31</v>
      </c>
      <c r="L219" s="322">
        <v>3.3</v>
      </c>
      <c r="M219" s="322">
        <v>1.1499999999999999</v>
      </c>
      <c r="N219" s="322">
        <v>1.89</v>
      </c>
      <c r="O219" s="322" t="s">
        <v>661</v>
      </c>
      <c r="P219" s="321">
        <v>0.02</v>
      </c>
      <c r="Q219" s="321">
        <v>7.19</v>
      </c>
      <c r="R219" s="321">
        <v>6.74</v>
      </c>
      <c r="S219" s="321">
        <v>0.45</v>
      </c>
      <c r="T219" s="321" t="s">
        <v>194</v>
      </c>
      <c r="U219" s="470" t="s">
        <v>661</v>
      </c>
      <c r="V219" s="321"/>
      <c r="W219" s="298">
        <v>0.79</v>
      </c>
      <c r="X219" s="321"/>
      <c r="Y219" s="321"/>
      <c r="Z219" s="321">
        <v>0.03</v>
      </c>
      <c r="AA219" s="322">
        <v>0.7</v>
      </c>
      <c r="AB219" s="321" t="s">
        <v>200</v>
      </c>
      <c r="AC219" s="321">
        <v>0.13</v>
      </c>
      <c r="AD219" s="321"/>
      <c r="AE219" s="470" t="s">
        <v>661</v>
      </c>
      <c r="AF219" s="321">
        <v>0.19</v>
      </c>
      <c r="AG219" s="321">
        <v>12.85</v>
      </c>
      <c r="AH219" s="470" t="s">
        <v>661</v>
      </c>
      <c r="AI219" s="321" t="s">
        <v>200</v>
      </c>
      <c r="AJ219" s="321"/>
      <c r="AK219" s="321"/>
      <c r="AL219" s="321" t="s">
        <v>201</v>
      </c>
      <c r="AM219" s="603"/>
      <c r="AN219" s="603"/>
      <c r="AO219" s="503"/>
      <c r="AP219" s="476"/>
      <c r="AQ219" s="503"/>
      <c r="AR219" s="444"/>
      <c r="AS219" s="790"/>
      <c r="AT219" s="791"/>
      <c r="AU219" s="791"/>
      <c r="AV219" s="792"/>
      <c r="AW219" s="599"/>
    </row>
    <row r="220" spans="1:49" s="59" customFormat="1">
      <c r="A220" s="601" t="s">
        <v>1380</v>
      </c>
      <c r="B220" s="601" t="s">
        <v>1171</v>
      </c>
      <c r="C220" s="786"/>
      <c r="D220" s="787"/>
      <c r="E220" s="439"/>
      <c r="F220" s="788"/>
      <c r="G220" s="441"/>
      <c r="H220" s="789"/>
      <c r="I220" s="470">
        <v>6.2</v>
      </c>
      <c r="J220" s="321"/>
      <c r="K220" s="321">
        <v>30</v>
      </c>
      <c r="L220" s="322">
        <v>3.5</v>
      </c>
      <c r="M220" s="322">
        <v>1.07</v>
      </c>
      <c r="N220" s="322">
        <v>2.11</v>
      </c>
      <c r="O220" s="322" t="s">
        <v>661</v>
      </c>
      <c r="P220" s="321">
        <v>0.02</v>
      </c>
      <c r="Q220" s="321">
        <v>35.74</v>
      </c>
      <c r="R220" s="321">
        <v>33.450000000000003</v>
      </c>
      <c r="S220" s="321">
        <v>2.29</v>
      </c>
      <c r="T220" s="321" t="s">
        <v>194</v>
      </c>
      <c r="U220" s="470" t="s">
        <v>661</v>
      </c>
      <c r="V220" s="321"/>
      <c r="W220" s="298">
        <v>1.0900000000000001</v>
      </c>
      <c r="X220" s="321"/>
      <c r="Y220" s="321"/>
      <c r="Z220" s="321">
        <v>2.8000000000000001E-2</v>
      </c>
      <c r="AA220" s="321">
        <v>0.85</v>
      </c>
      <c r="AB220" s="321" t="s">
        <v>200</v>
      </c>
      <c r="AC220" s="321">
        <v>0.03</v>
      </c>
      <c r="AD220" s="321"/>
      <c r="AE220" s="470" t="s">
        <v>661</v>
      </c>
      <c r="AF220" s="321">
        <v>0.26</v>
      </c>
      <c r="AG220" s="321">
        <v>13.25</v>
      </c>
      <c r="AH220" s="470" t="s">
        <v>661</v>
      </c>
      <c r="AI220" s="321" t="s">
        <v>200</v>
      </c>
      <c r="AJ220" s="321"/>
      <c r="AK220" s="321"/>
      <c r="AL220" s="321" t="s">
        <v>201</v>
      </c>
      <c r="AM220" s="603"/>
      <c r="AN220" s="603"/>
      <c r="AO220" s="503">
        <v>21.7</v>
      </c>
      <c r="AP220" s="476">
        <v>103.6</v>
      </c>
      <c r="AQ220" s="503"/>
      <c r="AR220" s="476">
        <v>8.4</v>
      </c>
      <c r="AS220" s="790"/>
      <c r="AT220" s="791"/>
      <c r="AU220" s="791"/>
      <c r="AV220" s="792"/>
      <c r="AW220" s="599"/>
    </row>
    <row r="221" spans="1:49" s="59" customFormat="1">
      <c r="A221" s="601" t="s">
        <v>1381</v>
      </c>
      <c r="B221" s="601" t="s">
        <v>1171</v>
      </c>
      <c r="C221" s="786"/>
      <c r="D221" s="787"/>
      <c r="E221" s="439"/>
      <c r="F221" s="788"/>
      <c r="G221" s="441"/>
      <c r="H221" s="789"/>
      <c r="I221" s="470">
        <v>7.1</v>
      </c>
      <c r="J221" s="321"/>
      <c r="K221" s="321">
        <v>229</v>
      </c>
      <c r="L221" s="322">
        <v>26.5</v>
      </c>
      <c r="M221" s="322">
        <v>1.4</v>
      </c>
      <c r="N221" s="322">
        <v>25.4</v>
      </c>
      <c r="O221" s="322" t="s">
        <v>661</v>
      </c>
      <c r="P221" s="321">
        <v>0.08</v>
      </c>
      <c r="Q221" s="470">
        <v>35.299999999999997</v>
      </c>
      <c r="R221" s="321">
        <v>32.64</v>
      </c>
      <c r="S221" s="321">
        <v>2.66</v>
      </c>
      <c r="T221" s="321" t="s">
        <v>194</v>
      </c>
      <c r="U221" s="470" t="s">
        <v>661</v>
      </c>
      <c r="V221" s="321"/>
      <c r="W221" s="298">
        <v>20.97</v>
      </c>
      <c r="X221" s="321"/>
      <c r="Y221" s="321"/>
      <c r="Z221" s="322">
        <v>0.2</v>
      </c>
      <c r="AA221" s="322">
        <v>2.5</v>
      </c>
      <c r="AB221" s="321" t="s">
        <v>200</v>
      </c>
      <c r="AC221" s="321">
        <v>2.8000000000000001E-2</v>
      </c>
      <c r="AD221" s="321"/>
      <c r="AE221" s="470" t="s">
        <v>661</v>
      </c>
      <c r="AF221" s="321">
        <v>0.08</v>
      </c>
      <c r="AG221" s="321">
        <v>17.809999999999999</v>
      </c>
      <c r="AH221" s="470" t="s">
        <v>661</v>
      </c>
      <c r="AI221" s="321">
        <v>0.05</v>
      </c>
      <c r="AJ221" s="321"/>
      <c r="AK221" s="321"/>
      <c r="AL221" s="321">
        <v>0.11</v>
      </c>
      <c r="AM221" s="603"/>
      <c r="AN221" s="603"/>
      <c r="AO221" s="503"/>
      <c r="AP221" s="476"/>
      <c r="AQ221" s="503"/>
      <c r="AR221" s="444"/>
      <c r="AS221" s="790"/>
      <c r="AT221" s="791"/>
      <c r="AU221" s="791"/>
      <c r="AV221" s="792"/>
      <c r="AW221" s="599"/>
    </row>
    <row r="222" spans="1:49" s="59" customFormat="1">
      <c r="A222" s="601" t="s">
        <v>1382</v>
      </c>
      <c r="B222" s="601" t="s">
        <v>1171</v>
      </c>
      <c r="C222" s="786"/>
      <c r="D222" s="787"/>
      <c r="E222" s="439"/>
      <c r="F222" s="788"/>
      <c r="G222" s="441"/>
      <c r="H222" s="789"/>
      <c r="I222" s="470">
        <v>6.7</v>
      </c>
      <c r="J222" s="321"/>
      <c r="K222" s="321">
        <v>209</v>
      </c>
      <c r="L222" s="322">
        <v>21.5</v>
      </c>
      <c r="M222" s="322">
        <v>1.7</v>
      </c>
      <c r="N222" s="322">
        <v>24.85</v>
      </c>
      <c r="O222" s="322" t="s">
        <v>661</v>
      </c>
      <c r="P222" s="321">
        <v>0.09</v>
      </c>
      <c r="Q222" s="321">
        <v>13.56</v>
      </c>
      <c r="R222" s="321">
        <v>12.58</v>
      </c>
      <c r="S222" s="321">
        <v>0.98</v>
      </c>
      <c r="T222" s="321" t="s">
        <v>194</v>
      </c>
      <c r="U222" s="470" t="s">
        <v>661</v>
      </c>
      <c r="V222" s="321"/>
      <c r="W222" s="299">
        <v>4.7</v>
      </c>
      <c r="X222" s="321"/>
      <c r="Y222" s="321"/>
      <c r="Z222" s="321">
        <v>0.03</v>
      </c>
      <c r="AA222" s="321">
        <v>2.95</v>
      </c>
      <c r="AB222" s="321" t="s">
        <v>200</v>
      </c>
      <c r="AC222" s="321" t="s">
        <v>200</v>
      </c>
      <c r="AD222" s="321"/>
      <c r="AE222" s="470" t="s">
        <v>661</v>
      </c>
      <c r="AF222" s="321" t="s">
        <v>200</v>
      </c>
      <c r="AG222" s="321">
        <v>22.87</v>
      </c>
      <c r="AH222" s="470" t="s">
        <v>661</v>
      </c>
      <c r="AI222" s="321">
        <v>0.67</v>
      </c>
      <c r="AJ222" s="321"/>
      <c r="AK222" s="321"/>
      <c r="AL222" s="321">
        <v>0.57999999999999996</v>
      </c>
      <c r="AM222" s="603"/>
      <c r="AN222" s="603"/>
      <c r="AO222" s="503"/>
      <c r="AP222" s="476"/>
      <c r="AQ222" s="503"/>
      <c r="AR222" s="444"/>
      <c r="AS222" s="790"/>
      <c r="AT222" s="791"/>
      <c r="AU222" s="791"/>
      <c r="AV222" s="792"/>
      <c r="AW222" s="599"/>
    </row>
    <row r="223" spans="1:49" s="59" customFormat="1">
      <c r="A223" s="601" t="s">
        <v>1383</v>
      </c>
      <c r="B223" s="601" t="s">
        <v>1171</v>
      </c>
      <c r="C223" s="786"/>
      <c r="D223" s="787"/>
      <c r="E223" s="439"/>
      <c r="F223" s="788"/>
      <c r="G223" s="441"/>
      <c r="H223" s="789"/>
      <c r="I223" s="470">
        <v>6.5</v>
      </c>
      <c r="J223" s="321"/>
      <c r="K223" s="321">
        <v>104</v>
      </c>
      <c r="L223" s="322">
        <v>20</v>
      </c>
      <c r="M223" s="322">
        <v>1.52</v>
      </c>
      <c r="N223" s="322">
        <v>11.75</v>
      </c>
      <c r="O223" s="322" t="s">
        <v>661</v>
      </c>
      <c r="P223" s="321">
        <v>0.03</v>
      </c>
      <c r="Q223" s="321">
        <v>14.83</v>
      </c>
      <c r="R223" s="321">
        <v>13.59</v>
      </c>
      <c r="S223" s="321">
        <v>1.24</v>
      </c>
      <c r="T223" s="321" t="s">
        <v>194</v>
      </c>
      <c r="U223" s="470" t="s">
        <v>661</v>
      </c>
      <c r="V223" s="321"/>
      <c r="W223" s="298">
        <v>9.68</v>
      </c>
      <c r="X223" s="321"/>
      <c r="Y223" s="321"/>
      <c r="Z223" s="321">
        <v>0.08</v>
      </c>
      <c r="AA223" s="321">
        <v>2.0099999999999998</v>
      </c>
      <c r="AB223" s="321" t="s">
        <v>200</v>
      </c>
      <c r="AC223" s="321">
        <v>0.04</v>
      </c>
      <c r="AD223" s="321"/>
      <c r="AE223" s="470" t="s">
        <v>661</v>
      </c>
      <c r="AF223" s="321" t="s">
        <v>200</v>
      </c>
      <c r="AG223" s="321">
        <v>18.34</v>
      </c>
      <c r="AH223" s="470" t="s">
        <v>661</v>
      </c>
      <c r="AI223" s="321">
        <v>0.04</v>
      </c>
      <c r="AJ223" s="321"/>
      <c r="AK223" s="321"/>
      <c r="AL223" s="321">
        <v>0.21</v>
      </c>
      <c r="AM223" s="603"/>
      <c r="AN223" s="603"/>
      <c r="AO223" s="503"/>
      <c r="AP223" s="476"/>
      <c r="AQ223" s="503"/>
      <c r="AR223" s="444"/>
      <c r="AS223" s="790"/>
      <c r="AT223" s="791"/>
      <c r="AU223" s="791"/>
      <c r="AV223" s="792"/>
      <c r="AW223" s="599"/>
    </row>
    <row r="224" spans="1:49" s="59" customFormat="1">
      <c r="A224" s="601" t="s">
        <v>1384</v>
      </c>
      <c r="B224" s="601" t="s">
        <v>1171</v>
      </c>
      <c r="C224" s="786"/>
      <c r="D224" s="787"/>
      <c r="E224" s="439"/>
      <c r="F224" s="788"/>
      <c r="G224" s="441"/>
      <c r="H224" s="789"/>
      <c r="I224" s="470">
        <v>6.6</v>
      </c>
      <c r="J224" s="321"/>
      <c r="K224" s="321">
        <v>143</v>
      </c>
      <c r="L224" s="322">
        <v>9.5</v>
      </c>
      <c r="M224" s="322">
        <v>1.65</v>
      </c>
      <c r="N224" s="322">
        <v>17.989999999999998</v>
      </c>
      <c r="O224" s="322" t="s">
        <v>661</v>
      </c>
      <c r="P224" s="321">
        <v>0.09</v>
      </c>
      <c r="Q224" s="321">
        <v>2.84</v>
      </c>
      <c r="R224" s="322">
        <v>2.7</v>
      </c>
      <c r="S224" s="321">
        <v>0.14000000000000001</v>
      </c>
      <c r="T224" s="321" t="s">
        <v>194</v>
      </c>
      <c r="U224" s="470" t="s">
        <v>661</v>
      </c>
      <c r="V224" s="321"/>
      <c r="W224" s="298">
        <v>24.11</v>
      </c>
      <c r="X224" s="321"/>
      <c r="Y224" s="321"/>
      <c r="Z224" s="321">
        <v>0.05</v>
      </c>
      <c r="AA224" s="321">
        <v>4.12</v>
      </c>
      <c r="AB224" s="321" t="s">
        <v>200</v>
      </c>
      <c r="AC224" s="321">
        <v>0.08</v>
      </c>
      <c r="AD224" s="321"/>
      <c r="AE224" s="470" t="s">
        <v>661</v>
      </c>
      <c r="AF224" s="321" t="s">
        <v>200</v>
      </c>
      <c r="AG224" s="322">
        <v>13.9</v>
      </c>
      <c r="AH224" s="470" t="s">
        <v>661</v>
      </c>
      <c r="AI224" s="321" t="s">
        <v>200</v>
      </c>
      <c r="AJ224" s="321"/>
      <c r="AK224" s="321"/>
      <c r="AL224" s="322">
        <v>0.3</v>
      </c>
      <c r="AM224" s="603"/>
      <c r="AN224" s="603"/>
      <c r="AO224" s="503">
        <v>18.399999999999999</v>
      </c>
      <c r="AP224" s="476">
        <v>101.3</v>
      </c>
      <c r="AQ224" s="503"/>
      <c r="AR224" s="476">
        <v>4.5</v>
      </c>
      <c r="AS224" s="790"/>
      <c r="AT224" s="791"/>
      <c r="AU224" s="791"/>
      <c r="AV224" s="792"/>
      <c r="AW224" s="599"/>
    </row>
    <row r="225" spans="1:49" s="59" customFormat="1">
      <c r="A225" s="601" t="s">
        <v>1385</v>
      </c>
      <c r="B225" s="601" t="s">
        <v>1171</v>
      </c>
      <c r="C225" s="786"/>
      <c r="D225" s="787"/>
      <c r="E225" s="439"/>
      <c r="F225" s="788"/>
      <c r="G225" s="441"/>
      <c r="H225" s="789"/>
      <c r="I225" s="470">
        <v>6.6</v>
      </c>
      <c r="J225" s="321"/>
      <c r="K225" s="321">
        <v>19</v>
      </c>
      <c r="L225" s="322">
        <v>2.2000000000000002</v>
      </c>
      <c r="M225" s="322">
        <v>0.42</v>
      </c>
      <c r="N225" s="322">
        <v>1.32</v>
      </c>
      <c r="O225" s="322" t="s">
        <v>661</v>
      </c>
      <c r="P225" s="321">
        <v>0.01</v>
      </c>
      <c r="Q225" s="321">
        <v>8.52</v>
      </c>
      <c r="R225" s="322">
        <v>7.6</v>
      </c>
      <c r="S225" s="321">
        <v>0.92</v>
      </c>
      <c r="T225" s="321" t="s">
        <v>194</v>
      </c>
      <c r="U225" s="470" t="s">
        <v>661</v>
      </c>
      <c r="V225" s="321"/>
      <c r="W225" s="298">
        <v>0.35</v>
      </c>
      <c r="X225" s="321"/>
      <c r="Y225" s="321"/>
      <c r="Z225" s="321">
        <v>0.08</v>
      </c>
      <c r="AA225" s="321">
        <v>0.54</v>
      </c>
      <c r="AB225" s="321" t="s">
        <v>200</v>
      </c>
      <c r="AC225" s="321">
        <v>0.06</v>
      </c>
      <c r="AD225" s="321"/>
      <c r="AE225" s="470" t="s">
        <v>661</v>
      </c>
      <c r="AF225" s="321" t="s">
        <v>200</v>
      </c>
      <c r="AG225" s="321">
        <v>7.52</v>
      </c>
      <c r="AH225" s="470" t="s">
        <v>661</v>
      </c>
      <c r="AI225" s="321" t="s">
        <v>200</v>
      </c>
      <c r="AJ225" s="321"/>
      <c r="AK225" s="321"/>
      <c r="AL225" s="321" t="s">
        <v>201</v>
      </c>
      <c r="AM225" s="603"/>
      <c r="AN225" s="603"/>
      <c r="AO225" s="503"/>
      <c r="AP225" s="476"/>
      <c r="AQ225" s="503"/>
      <c r="AR225" s="444"/>
      <c r="AS225" s="790"/>
      <c r="AT225" s="791"/>
      <c r="AU225" s="791"/>
      <c r="AV225" s="792"/>
      <c r="AW225" s="599"/>
    </row>
    <row r="226" spans="1:49" s="59" customFormat="1">
      <c r="A226" s="601" t="s">
        <v>1386</v>
      </c>
      <c r="B226" s="601" t="s">
        <v>1171</v>
      </c>
      <c r="C226" s="786"/>
      <c r="D226" s="787"/>
      <c r="E226" s="439"/>
      <c r="F226" s="788"/>
      <c r="G226" s="441"/>
      <c r="H226" s="789"/>
      <c r="I226" s="470">
        <v>6</v>
      </c>
      <c r="J226" s="321"/>
      <c r="K226" s="321">
        <v>55</v>
      </c>
      <c r="L226" s="322">
        <v>4.5999999999999996</v>
      </c>
      <c r="M226" s="322">
        <v>1.6</v>
      </c>
      <c r="N226" s="322">
        <v>3.22</v>
      </c>
      <c r="O226" s="322" t="s">
        <v>661</v>
      </c>
      <c r="P226" s="321">
        <v>0.03</v>
      </c>
      <c r="Q226" s="321">
        <v>9.3699999999999992</v>
      </c>
      <c r="R226" s="322">
        <v>8.9</v>
      </c>
      <c r="S226" s="321">
        <v>0.46</v>
      </c>
      <c r="T226" s="321" t="s">
        <v>194</v>
      </c>
      <c r="U226" s="470" t="s">
        <v>661</v>
      </c>
      <c r="V226" s="321"/>
      <c r="W226" s="298">
        <v>0.45</v>
      </c>
      <c r="X226" s="321"/>
      <c r="Y226" s="321"/>
      <c r="Z226" s="321">
        <v>0.02</v>
      </c>
      <c r="AA226" s="321">
        <v>4.6900000000000004</v>
      </c>
      <c r="AB226" s="321">
        <v>0.08</v>
      </c>
      <c r="AC226" s="321">
        <v>6.96</v>
      </c>
      <c r="AD226" s="321"/>
      <c r="AE226" s="470" t="s">
        <v>661</v>
      </c>
      <c r="AF226" s="321" t="s">
        <v>200</v>
      </c>
      <c r="AG226" s="321">
        <v>7.69</v>
      </c>
      <c r="AH226" s="470" t="s">
        <v>661</v>
      </c>
      <c r="AI226" s="321" t="s">
        <v>200</v>
      </c>
      <c r="AJ226" s="321"/>
      <c r="AK226" s="321"/>
      <c r="AL226" s="321">
        <v>7.0000000000000007E-2</v>
      </c>
      <c r="AM226" s="603"/>
      <c r="AN226" s="603"/>
      <c r="AO226" s="503"/>
      <c r="AP226" s="476"/>
      <c r="AQ226" s="503"/>
      <c r="AR226" s="444"/>
      <c r="AS226" s="790"/>
      <c r="AT226" s="791"/>
      <c r="AU226" s="791"/>
      <c r="AV226" s="792"/>
      <c r="AW226" s="599"/>
    </row>
    <row r="227" spans="1:49" s="59" customFormat="1">
      <c r="A227" s="601" t="s">
        <v>1387</v>
      </c>
      <c r="B227" s="601" t="s">
        <v>1171</v>
      </c>
      <c r="C227" s="786"/>
      <c r="D227" s="787"/>
      <c r="E227" s="439"/>
      <c r="F227" s="788"/>
      <c r="G227" s="441"/>
      <c r="H227" s="789"/>
      <c r="I227" s="470">
        <v>6.3</v>
      </c>
      <c r="J227" s="321"/>
      <c r="K227" s="321">
        <v>34</v>
      </c>
      <c r="L227" s="322">
        <v>2.8</v>
      </c>
      <c r="M227" s="322">
        <v>1</v>
      </c>
      <c r="N227" s="322">
        <v>1.93</v>
      </c>
      <c r="O227" s="322" t="s">
        <v>661</v>
      </c>
      <c r="P227" s="321">
        <v>0.02</v>
      </c>
      <c r="Q227" s="321">
        <v>11.24</v>
      </c>
      <c r="R227" s="321">
        <v>10.89</v>
      </c>
      <c r="S227" s="321">
        <v>0.35</v>
      </c>
      <c r="T227" s="321" t="s">
        <v>194</v>
      </c>
      <c r="U227" s="470" t="s">
        <v>661</v>
      </c>
      <c r="V227" s="321"/>
      <c r="W227" s="298">
        <v>0.42</v>
      </c>
      <c r="X227" s="321"/>
      <c r="Y227" s="321"/>
      <c r="Z227" s="321">
        <v>0.03</v>
      </c>
      <c r="AA227" s="321">
        <v>0.72</v>
      </c>
      <c r="AB227" s="321" t="s">
        <v>200</v>
      </c>
      <c r="AC227" s="321">
        <v>0.68</v>
      </c>
      <c r="AD227" s="321"/>
      <c r="AE227" s="470" t="s">
        <v>661</v>
      </c>
      <c r="AF227" s="321" t="s">
        <v>200</v>
      </c>
      <c r="AG227" s="321">
        <v>7.01</v>
      </c>
      <c r="AH227" s="470" t="s">
        <v>661</v>
      </c>
      <c r="AI227" s="321" t="s">
        <v>200</v>
      </c>
      <c r="AJ227" s="321"/>
      <c r="AK227" s="321"/>
      <c r="AL227" s="321">
        <v>0.03</v>
      </c>
      <c r="AM227" s="603"/>
      <c r="AN227" s="603"/>
      <c r="AO227" s="503">
        <v>19.600000000000001</v>
      </c>
      <c r="AP227" s="476"/>
      <c r="AQ227" s="503"/>
      <c r="AR227" s="476">
        <v>5.2</v>
      </c>
      <c r="AS227" s="790"/>
      <c r="AT227" s="791"/>
      <c r="AU227" s="791"/>
      <c r="AV227" s="792"/>
      <c r="AW227" s="599"/>
    </row>
    <row r="228" spans="1:49" s="59" customFormat="1">
      <c r="A228" s="601" t="s">
        <v>1388</v>
      </c>
      <c r="B228" s="601" t="s">
        <v>1171</v>
      </c>
      <c r="C228" s="786">
        <v>3</v>
      </c>
      <c r="D228" s="438">
        <v>50.8</v>
      </c>
      <c r="E228" s="301">
        <v>317.10000000000002</v>
      </c>
      <c r="F228" s="701"/>
      <c r="G228" s="702"/>
      <c r="H228" s="789"/>
      <c r="I228" s="470">
        <v>7.1</v>
      </c>
      <c r="J228" s="321"/>
      <c r="K228" s="321">
        <v>89</v>
      </c>
      <c r="L228" s="322">
        <v>3.75</v>
      </c>
      <c r="M228" s="322">
        <v>2.02</v>
      </c>
      <c r="N228" s="322">
        <v>11.95</v>
      </c>
      <c r="O228" s="322">
        <v>2.5299999999999998</v>
      </c>
      <c r="P228" s="321">
        <v>7.0000000000000007E-2</v>
      </c>
      <c r="Q228" s="321">
        <v>9.52</v>
      </c>
      <c r="R228" s="321">
        <v>8.93</v>
      </c>
      <c r="S228" s="321">
        <v>0.57999999999999996</v>
      </c>
      <c r="T228" s="321" t="s">
        <v>194</v>
      </c>
      <c r="U228" s="470" t="s">
        <v>661</v>
      </c>
      <c r="V228" s="321"/>
      <c r="W228" s="298">
        <v>6.13</v>
      </c>
      <c r="X228" s="321"/>
      <c r="Y228" s="321"/>
      <c r="Z228" s="321">
        <v>0.26</v>
      </c>
      <c r="AA228" s="321">
        <v>0.74</v>
      </c>
      <c r="AB228" s="321" t="s">
        <v>200</v>
      </c>
      <c r="AC228" s="321" t="s">
        <v>200</v>
      </c>
      <c r="AD228" s="321"/>
      <c r="AE228" s="470" t="s">
        <v>661</v>
      </c>
      <c r="AF228" s="321" t="s">
        <v>200</v>
      </c>
      <c r="AG228" s="321">
        <v>16.95</v>
      </c>
      <c r="AH228" s="470" t="s">
        <v>661</v>
      </c>
      <c r="AI228" s="321">
        <v>0.12</v>
      </c>
      <c r="AJ228" s="321"/>
      <c r="AK228" s="321"/>
      <c r="AL228" s="321">
        <v>0.57999999999999996</v>
      </c>
      <c r="AM228" s="603"/>
      <c r="AN228" s="603"/>
      <c r="AO228" s="791"/>
      <c r="AP228" s="603"/>
      <c r="AQ228" s="791"/>
      <c r="AR228" s="435"/>
      <c r="AS228" s="790"/>
      <c r="AT228" s="791"/>
      <c r="AU228" s="791"/>
      <c r="AV228" s="792"/>
      <c r="AW228" s="599"/>
    </row>
    <row r="229" spans="1:49" s="59" customFormat="1">
      <c r="A229" s="601" t="s">
        <v>1389</v>
      </c>
      <c r="B229" s="601" t="s">
        <v>1171</v>
      </c>
      <c r="C229" s="786">
        <v>3</v>
      </c>
      <c r="D229" s="438">
        <v>50.6</v>
      </c>
      <c r="E229" s="301">
        <v>324.5</v>
      </c>
      <c r="F229" s="701"/>
      <c r="G229" s="702"/>
      <c r="H229" s="789"/>
      <c r="I229" s="470">
        <v>6.6</v>
      </c>
      <c r="J229" s="321"/>
      <c r="K229" s="321">
        <v>62</v>
      </c>
      <c r="L229" s="322">
        <v>2.5499999999999998</v>
      </c>
      <c r="M229" s="322">
        <v>3.3</v>
      </c>
      <c r="N229" s="322">
        <v>3.15</v>
      </c>
      <c r="O229" s="322">
        <v>1.51</v>
      </c>
      <c r="P229" s="321">
        <v>0.02</v>
      </c>
      <c r="Q229" s="321">
        <v>8.65</v>
      </c>
      <c r="R229" s="321">
        <v>8.2200000000000006</v>
      </c>
      <c r="S229" s="321">
        <v>0.42</v>
      </c>
      <c r="T229" s="321" t="s">
        <v>194</v>
      </c>
      <c r="U229" s="470" t="s">
        <v>661</v>
      </c>
      <c r="V229" s="321"/>
      <c r="W229" s="298">
        <v>3.65</v>
      </c>
      <c r="X229" s="321"/>
      <c r="Y229" s="321"/>
      <c r="Z229" s="321">
        <v>0.21</v>
      </c>
      <c r="AA229" s="321">
        <v>1.85</v>
      </c>
      <c r="AB229" s="321" t="s">
        <v>200</v>
      </c>
      <c r="AC229" s="321">
        <v>0.03</v>
      </c>
      <c r="AD229" s="321"/>
      <c r="AE229" s="470" t="s">
        <v>661</v>
      </c>
      <c r="AF229" s="321" t="s">
        <v>200</v>
      </c>
      <c r="AG229" s="321">
        <v>14.69</v>
      </c>
      <c r="AH229" s="470" t="s">
        <v>661</v>
      </c>
      <c r="AI229" s="321" t="s">
        <v>200</v>
      </c>
      <c r="AJ229" s="321"/>
      <c r="AK229" s="321"/>
      <c r="AL229" s="321">
        <v>0.31</v>
      </c>
      <c r="AM229" s="603"/>
      <c r="AN229" s="603"/>
      <c r="AO229" s="791"/>
      <c r="AP229" s="603"/>
      <c r="AQ229" s="791"/>
      <c r="AR229" s="435"/>
      <c r="AS229" s="790"/>
      <c r="AT229" s="791"/>
      <c r="AU229" s="791"/>
      <c r="AV229" s="792"/>
      <c r="AW229" s="599"/>
    </row>
    <row r="230" spans="1:49" s="59" customFormat="1">
      <c r="A230" s="601" t="s">
        <v>1390</v>
      </c>
      <c r="B230" s="601" t="s">
        <v>1171</v>
      </c>
      <c r="C230" s="786">
        <v>3</v>
      </c>
      <c r="D230" s="438">
        <v>50.6</v>
      </c>
      <c r="E230" s="301">
        <v>326</v>
      </c>
      <c r="F230" s="701"/>
      <c r="G230" s="702"/>
      <c r="H230" s="789"/>
      <c r="I230" s="470">
        <v>5.6</v>
      </c>
      <c r="J230" s="321"/>
      <c r="K230" s="321">
        <v>19</v>
      </c>
      <c r="L230" s="322">
        <v>1.35</v>
      </c>
      <c r="M230" s="322">
        <v>0.78</v>
      </c>
      <c r="N230" s="322">
        <v>0.46</v>
      </c>
      <c r="O230" s="322">
        <v>0.2</v>
      </c>
      <c r="P230" s="321" t="s">
        <v>201</v>
      </c>
      <c r="Q230" s="321">
        <v>4.67</v>
      </c>
      <c r="R230" s="321">
        <v>4.03</v>
      </c>
      <c r="S230" s="321">
        <v>0.64</v>
      </c>
      <c r="T230" s="321" t="s">
        <v>194</v>
      </c>
      <c r="U230" s="470" t="s">
        <v>661</v>
      </c>
      <c r="V230" s="321"/>
      <c r="W230" s="298">
        <v>0.65</v>
      </c>
      <c r="X230" s="321"/>
      <c r="Y230" s="321"/>
      <c r="Z230" s="321">
        <v>0.02</v>
      </c>
      <c r="AA230" s="321">
        <v>0.78</v>
      </c>
      <c r="AB230" s="321" t="s">
        <v>200</v>
      </c>
      <c r="AC230" s="321">
        <v>0.03</v>
      </c>
      <c r="AD230" s="321"/>
      <c r="AE230" s="470" t="s">
        <v>661</v>
      </c>
      <c r="AF230" s="321" t="s">
        <v>200</v>
      </c>
      <c r="AG230" s="321">
        <v>5.66</v>
      </c>
      <c r="AH230" s="470" t="s">
        <v>661</v>
      </c>
      <c r="AI230" s="321" t="s">
        <v>200</v>
      </c>
      <c r="AJ230" s="321"/>
      <c r="AK230" s="321"/>
      <c r="AL230" s="321">
        <v>0.02</v>
      </c>
      <c r="AM230" s="603"/>
      <c r="AN230" s="603"/>
      <c r="AO230" s="791"/>
      <c r="AP230" s="603"/>
      <c r="AQ230" s="791"/>
      <c r="AR230" s="435"/>
      <c r="AS230" s="790"/>
      <c r="AT230" s="791"/>
      <c r="AU230" s="791"/>
      <c r="AV230" s="792"/>
      <c r="AW230" s="599"/>
    </row>
    <row r="231" spans="1:49" s="59" customFormat="1">
      <c r="A231" s="574" t="s">
        <v>1104</v>
      </c>
      <c r="B231" s="574" t="s">
        <v>1171</v>
      </c>
      <c r="C231" s="796">
        <v>3</v>
      </c>
      <c r="D231" s="680">
        <v>50.6</v>
      </c>
      <c r="E231" s="517">
        <v>322.89999999999998</v>
      </c>
      <c r="F231" s="708"/>
      <c r="G231" s="705"/>
      <c r="H231" s="797"/>
      <c r="I231" s="505">
        <v>6.1</v>
      </c>
      <c r="J231" s="323"/>
      <c r="K231" s="323">
        <v>17.5</v>
      </c>
      <c r="L231" s="449">
        <v>1.1499999999999999</v>
      </c>
      <c r="M231" s="449">
        <v>2.15</v>
      </c>
      <c r="N231" s="449">
        <v>0.41</v>
      </c>
      <c r="O231" s="449">
        <v>0.2</v>
      </c>
      <c r="P231" s="323" t="s">
        <v>201</v>
      </c>
      <c r="Q231" s="323"/>
      <c r="R231" s="323"/>
      <c r="S231" s="323"/>
      <c r="T231" s="323" t="s">
        <v>194</v>
      </c>
      <c r="U231" s="505" t="s">
        <v>661</v>
      </c>
      <c r="V231" s="323"/>
      <c r="W231" s="296">
        <v>0.51</v>
      </c>
      <c r="X231" s="323"/>
      <c r="Y231" s="323"/>
      <c r="Z231" s="323">
        <v>0.02</v>
      </c>
      <c r="AA231" s="323">
        <v>1.63</v>
      </c>
      <c r="AB231" s="323" t="s">
        <v>200</v>
      </c>
      <c r="AC231" s="323">
        <v>0.03</v>
      </c>
      <c r="AD231" s="323"/>
      <c r="AE231" s="505" t="s">
        <v>661</v>
      </c>
      <c r="AF231" s="323" t="s">
        <v>200</v>
      </c>
      <c r="AG231" s="323">
        <v>8.18</v>
      </c>
      <c r="AH231" s="505" t="s">
        <v>661</v>
      </c>
      <c r="AI231" s="323" t="s">
        <v>200</v>
      </c>
      <c r="AJ231" s="323"/>
      <c r="AK231" s="323"/>
      <c r="AL231" s="323">
        <v>0.02</v>
      </c>
      <c r="AM231" s="664"/>
      <c r="AN231" s="664"/>
      <c r="AO231" s="581"/>
      <c r="AP231" s="664"/>
      <c r="AQ231" s="581"/>
      <c r="AR231" s="663"/>
      <c r="AS231" s="580"/>
      <c r="AT231" s="581"/>
      <c r="AU231" s="581"/>
      <c r="AV231" s="665"/>
      <c r="AW231" s="599"/>
    </row>
    <row r="232" spans="1:49" s="59" customFormat="1">
      <c r="A232" s="798" t="s">
        <v>1105</v>
      </c>
      <c r="B232" s="798"/>
      <c r="C232" s="799">
        <v>3</v>
      </c>
      <c r="D232" s="740">
        <v>50.6</v>
      </c>
      <c r="E232" s="534">
        <v>328</v>
      </c>
      <c r="F232" s="740"/>
      <c r="G232" s="737"/>
      <c r="H232" s="800"/>
      <c r="I232" s="611">
        <v>5.98</v>
      </c>
      <c r="J232" s="537"/>
      <c r="K232" s="537"/>
      <c r="L232" s="538">
        <v>3.68</v>
      </c>
      <c r="M232" s="538"/>
      <c r="N232" s="538">
        <v>3.86</v>
      </c>
      <c r="O232" s="538">
        <v>0.31</v>
      </c>
      <c r="P232" s="537"/>
      <c r="Q232" s="537"/>
      <c r="R232" s="537"/>
      <c r="S232" s="537"/>
      <c r="T232" s="537"/>
      <c r="U232" s="611"/>
      <c r="V232" s="537"/>
      <c r="W232" s="318"/>
      <c r="X232" s="537"/>
      <c r="Y232" s="537"/>
      <c r="Z232" s="537">
        <v>0.04</v>
      </c>
      <c r="AA232" s="538">
        <v>2.4</v>
      </c>
      <c r="AB232" s="537"/>
      <c r="AC232" s="537"/>
      <c r="AD232" s="537"/>
      <c r="AE232" s="611"/>
      <c r="AF232" s="537"/>
      <c r="AG232" s="537"/>
      <c r="AH232" s="611"/>
      <c r="AI232" s="537">
        <v>0.08</v>
      </c>
      <c r="AJ232" s="537"/>
      <c r="AK232" s="537"/>
      <c r="AL232" s="537"/>
      <c r="AM232" s="801"/>
      <c r="AN232" s="801"/>
      <c r="AO232" s="613"/>
      <c r="AP232" s="801"/>
      <c r="AQ232" s="613"/>
      <c r="AR232" s="802"/>
      <c r="AS232" s="803"/>
      <c r="AT232" s="613"/>
      <c r="AU232" s="613"/>
      <c r="AV232" s="804"/>
      <c r="AW232" s="599"/>
    </row>
    <row r="233" spans="1:49" s="59" customFormat="1">
      <c r="A233" s="1230" t="s">
        <v>1407</v>
      </c>
      <c r="B233" s="1231"/>
      <c r="C233" s="219"/>
      <c r="D233" s="54"/>
      <c r="E233" s="206" t="s">
        <v>996</v>
      </c>
      <c r="F233" s="54"/>
      <c r="G233" s="49"/>
      <c r="H233" s="50"/>
      <c r="I233" s="51"/>
      <c r="J233" s="52"/>
      <c r="K233" s="52"/>
      <c r="L233" s="53"/>
      <c r="M233" s="53"/>
      <c r="N233" s="53"/>
      <c r="O233" s="53"/>
      <c r="P233" s="52"/>
      <c r="Q233" s="52"/>
      <c r="R233" s="52"/>
      <c r="S233" s="52"/>
      <c r="T233" s="52"/>
      <c r="U233" s="51"/>
      <c r="V233" s="52"/>
      <c r="W233" s="54"/>
      <c r="X233" s="52"/>
      <c r="Y233" s="52"/>
      <c r="Z233" s="52"/>
      <c r="AA233" s="53"/>
      <c r="AB233" s="52"/>
      <c r="AC233" s="52"/>
      <c r="AD233" s="52"/>
      <c r="AE233" s="51"/>
      <c r="AF233" s="52"/>
      <c r="AG233" s="52"/>
      <c r="AH233" s="51"/>
      <c r="AI233" s="52"/>
      <c r="AJ233" s="52"/>
      <c r="AK233" s="52"/>
      <c r="AL233" s="52"/>
      <c r="AM233" s="55"/>
      <c r="AN233" s="55"/>
      <c r="AO233" s="56"/>
      <c r="AP233" s="55"/>
      <c r="AQ233" s="56"/>
      <c r="AR233" s="57"/>
      <c r="AS233" s="58"/>
      <c r="AT233" s="56"/>
      <c r="AU233" s="56"/>
      <c r="AV233" s="56"/>
      <c r="AW233" s="220"/>
    </row>
    <row r="234" spans="1:49" s="61" customFormat="1">
      <c r="A234" s="373">
        <v>116</v>
      </c>
      <c r="B234" s="373" t="s">
        <v>997</v>
      </c>
      <c r="C234" s="805" t="s">
        <v>947</v>
      </c>
      <c r="D234" s="806" t="s">
        <v>947</v>
      </c>
      <c r="E234" s="231">
        <v>213.4</v>
      </c>
      <c r="F234" s="807" t="s">
        <v>947</v>
      </c>
      <c r="G234" s="699" t="s">
        <v>999</v>
      </c>
      <c r="H234" s="231" t="s">
        <v>947</v>
      </c>
      <c r="I234" s="378">
        <v>5.54</v>
      </c>
      <c r="J234" s="808" t="s">
        <v>947</v>
      </c>
      <c r="K234" s="378">
        <v>9</v>
      </c>
      <c r="L234" s="312">
        <v>0.34</v>
      </c>
      <c r="M234" s="312" t="s">
        <v>205</v>
      </c>
      <c r="N234" s="312" t="s">
        <v>205</v>
      </c>
      <c r="O234" s="312" t="s">
        <v>205</v>
      </c>
      <c r="P234" s="295" t="s">
        <v>205</v>
      </c>
      <c r="Q234" s="295" t="s">
        <v>947</v>
      </c>
      <c r="R234" s="295" t="s">
        <v>947</v>
      </c>
      <c r="S234" s="295" t="s">
        <v>652</v>
      </c>
      <c r="T234" s="295" t="s">
        <v>947</v>
      </c>
      <c r="U234" s="295" t="s">
        <v>947</v>
      </c>
      <c r="V234" s="508">
        <v>2</v>
      </c>
      <c r="W234" s="295">
        <v>0.7</v>
      </c>
      <c r="X234" s="295" t="s">
        <v>947</v>
      </c>
      <c r="Y234" s="295"/>
      <c r="Z234" s="295" t="s">
        <v>203</v>
      </c>
      <c r="AA234" s="295" t="s">
        <v>194</v>
      </c>
      <c r="AB234" s="295" t="s">
        <v>947</v>
      </c>
      <c r="AC234" s="295">
        <v>0.7</v>
      </c>
      <c r="AD234" s="295" t="s">
        <v>947</v>
      </c>
      <c r="AE234" s="295" t="s">
        <v>947</v>
      </c>
      <c r="AF234" s="295">
        <v>0.17</v>
      </c>
      <c r="AG234" s="295" t="s">
        <v>203</v>
      </c>
      <c r="AH234" s="295" t="s">
        <v>203</v>
      </c>
      <c r="AI234" s="295" t="s">
        <v>203</v>
      </c>
      <c r="AJ234" s="295" t="s">
        <v>203</v>
      </c>
      <c r="AK234" s="295"/>
      <c r="AL234" s="295" t="s">
        <v>947</v>
      </c>
      <c r="AM234" s="494">
        <v>70.8</v>
      </c>
      <c r="AN234" s="494">
        <v>11.1</v>
      </c>
      <c r="AO234" s="383" t="s">
        <v>947</v>
      </c>
      <c r="AP234" s="509" t="s">
        <v>947</v>
      </c>
      <c r="AQ234" s="381"/>
      <c r="AR234" s="384"/>
      <c r="AS234" s="385">
        <v>0.23</v>
      </c>
      <c r="AT234" s="382" t="s">
        <v>947</v>
      </c>
      <c r="AU234" s="809" t="s">
        <v>947</v>
      </c>
      <c r="AV234" s="707" t="s">
        <v>947</v>
      </c>
      <c r="AW234" s="810"/>
    </row>
    <row r="235" spans="1:49" s="61" customFormat="1">
      <c r="A235" s="472">
        <v>117</v>
      </c>
      <c r="B235" s="472" t="s">
        <v>997</v>
      </c>
      <c r="C235" s="811" t="s">
        <v>947</v>
      </c>
      <c r="D235" s="812" t="s">
        <v>947</v>
      </c>
      <c r="E235" s="301">
        <v>213.4</v>
      </c>
      <c r="F235" s="813" t="s">
        <v>947</v>
      </c>
      <c r="G235" s="702" t="s">
        <v>1000</v>
      </c>
      <c r="H235" s="301" t="s">
        <v>947</v>
      </c>
      <c r="I235" s="430">
        <v>4.93</v>
      </c>
      <c r="J235" s="794" t="s">
        <v>947</v>
      </c>
      <c r="K235" s="430">
        <v>9</v>
      </c>
      <c r="L235" s="299">
        <v>0.21</v>
      </c>
      <c r="M235" s="299">
        <v>0.13</v>
      </c>
      <c r="N235" s="299">
        <v>0.17</v>
      </c>
      <c r="O235" s="299" t="s">
        <v>205</v>
      </c>
      <c r="P235" s="298" t="s">
        <v>205</v>
      </c>
      <c r="Q235" s="298" t="s">
        <v>947</v>
      </c>
      <c r="R235" s="298" t="s">
        <v>947</v>
      </c>
      <c r="S235" s="298">
        <v>1.5</v>
      </c>
      <c r="T235" s="298" t="s">
        <v>947</v>
      </c>
      <c r="U235" s="298" t="s">
        <v>947</v>
      </c>
      <c r="V235" s="321" t="s">
        <v>194</v>
      </c>
      <c r="W235" s="298">
        <v>1.6</v>
      </c>
      <c r="X235" s="298" t="s">
        <v>947</v>
      </c>
      <c r="Y235" s="298"/>
      <c r="Z235" s="298" t="s">
        <v>203</v>
      </c>
      <c r="AA235" s="298" t="s">
        <v>194</v>
      </c>
      <c r="AB235" s="298" t="s">
        <v>947</v>
      </c>
      <c r="AC235" s="298">
        <v>1.63</v>
      </c>
      <c r="AD235" s="298" t="s">
        <v>947</v>
      </c>
      <c r="AE235" s="298" t="s">
        <v>947</v>
      </c>
      <c r="AF235" s="298">
        <v>0.01</v>
      </c>
      <c r="AG235" s="298">
        <v>2.2000000000000002</v>
      </c>
      <c r="AH235" s="298" t="s">
        <v>203</v>
      </c>
      <c r="AI235" s="298" t="s">
        <v>203</v>
      </c>
      <c r="AJ235" s="298" t="s">
        <v>203</v>
      </c>
      <c r="AK235" s="298"/>
      <c r="AL235" s="298" t="s">
        <v>947</v>
      </c>
      <c r="AM235" s="476">
        <v>47.3</v>
      </c>
      <c r="AN235" s="476">
        <v>8</v>
      </c>
      <c r="AO235" s="503" t="s">
        <v>947</v>
      </c>
      <c r="AP235" s="512" t="s">
        <v>947</v>
      </c>
      <c r="AQ235" s="432"/>
      <c r="AR235" s="444"/>
      <c r="AS235" s="436">
        <v>0.28999999999999998</v>
      </c>
      <c r="AT235" s="437" t="s">
        <v>947</v>
      </c>
      <c r="AU235" s="637" t="s">
        <v>947</v>
      </c>
      <c r="AV235" s="653" t="s">
        <v>947</v>
      </c>
      <c r="AW235" s="810"/>
    </row>
    <row r="236" spans="1:49" s="61" customFormat="1">
      <c r="A236" s="472">
        <v>118</v>
      </c>
      <c r="B236" s="472" t="s">
        <v>997</v>
      </c>
      <c r="C236" s="811" t="s">
        <v>947</v>
      </c>
      <c r="D236" s="812" t="s">
        <v>947</v>
      </c>
      <c r="E236" s="301">
        <v>213.4</v>
      </c>
      <c r="F236" s="813" t="s">
        <v>947</v>
      </c>
      <c r="G236" s="702" t="s">
        <v>589</v>
      </c>
      <c r="H236" s="301" t="s">
        <v>947</v>
      </c>
      <c r="I236" s="430">
        <v>5.78</v>
      </c>
      <c r="J236" s="794" t="s">
        <v>947</v>
      </c>
      <c r="K236" s="430">
        <v>6</v>
      </c>
      <c r="L236" s="299">
        <v>0.18</v>
      </c>
      <c r="M236" s="299">
        <v>0.06</v>
      </c>
      <c r="N236" s="299">
        <v>0.05</v>
      </c>
      <c r="O236" s="299" t="s">
        <v>205</v>
      </c>
      <c r="P236" s="298" t="s">
        <v>205</v>
      </c>
      <c r="Q236" s="298" t="s">
        <v>947</v>
      </c>
      <c r="R236" s="298" t="s">
        <v>947</v>
      </c>
      <c r="S236" s="298">
        <v>1</v>
      </c>
      <c r="T236" s="298" t="s">
        <v>947</v>
      </c>
      <c r="U236" s="298" t="s">
        <v>947</v>
      </c>
      <c r="V236" s="470">
        <v>3</v>
      </c>
      <c r="W236" s="298">
        <v>0.5</v>
      </c>
      <c r="X236" s="298" t="s">
        <v>947</v>
      </c>
      <c r="Y236" s="298"/>
      <c r="Z236" s="298" t="s">
        <v>203</v>
      </c>
      <c r="AA236" s="298" t="s">
        <v>194</v>
      </c>
      <c r="AB236" s="298" t="s">
        <v>947</v>
      </c>
      <c r="AC236" s="299">
        <v>0.57999999999999996</v>
      </c>
      <c r="AD236" s="299" t="s">
        <v>947</v>
      </c>
      <c r="AE236" s="298" t="s">
        <v>947</v>
      </c>
      <c r="AF236" s="298" t="s">
        <v>201</v>
      </c>
      <c r="AG236" s="298" t="s">
        <v>203</v>
      </c>
      <c r="AH236" s="298" t="s">
        <v>203</v>
      </c>
      <c r="AI236" s="298" t="s">
        <v>203</v>
      </c>
      <c r="AJ236" s="298" t="s">
        <v>203</v>
      </c>
      <c r="AK236" s="298"/>
      <c r="AL236" s="298" t="s">
        <v>947</v>
      </c>
      <c r="AM236" s="476">
        <v>64.400000000000006</v>
      </c>
      <c r="AN236" s="476">
        <v>10.199999999999999</v>
      </c>
      <c r="AO236" s="503" t="s">
        <v>947</v>
      </c>
      <c r="AP236" s="512" t="s">
        <v>947</v>
      </c>
      <c r="AQ236" s="432"/>
      <c r="AR236" s="444"/>
      <c r="AS236" s="436">
        <v>0.28000000000000003</v>
      </c>
      <c r="AT236" s="437" t="s">
        <v>947</v>
      </c>
      <c r="AU236" s="637" t="s">
        <v>947</v>
      </c>
      <c r="AV236" s="653" t="s">
        <v>947</v>
      </c>
      <c r="AW236" s="810"/>
    </row>
    <row r="237" spans="1:49" s="61" customFormat="1">
      <c r="A237" s="472">
        <v>119</v>
      </c>
      <c r="B237" s="472" t="s">
        <v>1003</v>
      </c>
      <c r="C237" s="811" t="s">
        <v>947</v>
      </c>
      <c r="D237" s="812" t="s">
        <v>947</v>
      </c>
      <c r="E237" s="301">
        <v>213.4</v>
      </c>
      <c r="F237" s="813" t="s">
        <v>947</v>
      </c>
      <c r="G237" s="702" t="s">
        <v>1005</v>
      </c>
      <c r="H237" s="301" t="s">
        <v>947</v>
      </c>
      <c r="I237" s="430">
        <v>5.31</v>
      </c>
      <c r="J237" s="794" t="s">
        <v>947</v>
      </c>
      <c r="K237" s="652">
        <v>10</v>
      </c>
      <c r="L237" s="299">
        <v>0.4</v>
      </c>
      <c r="M237" s="299">
        <v>0.23</v>
      </c>
      <c r="N237" s="299">
        <v>7.0000000000000007E-2</v>
      </c>
      <c r="O237" s="299" t="s">
        <v>205</v>
      </c>
      <c r="P237" s="298" t="s">
        <v>205</v>
      </c>
      <c r="Q237" s="298" t="s">
        <v>947</v>
      </c>
      <c r="R237" s="298" t="s">
        <v>947</v>
      </c>
      <c r="S237" s="298" t="s">
        <v>652</v>
      </c>
      <c r="T237" s="298" t="s">
        <v>947</v>
      </c>
      <c r="U237" s="298" t="s">
        <v>947</v>
      </c>
      <c r="V237" s="470">
        <v>3</v>
      </c>
      <c r="W237" s="298">
        <v>0.8</v>
      </c>
      <c r="X237" s="298" t="s">
        <v>947</v>
      </c>
      <c r="Y237" s="298"/>
      <c r="Z237" s="298" t="s">
        <v>203</v>
      </c>
      <c r="AA237" s="298" t="s">
        <v>194</v>
      </c>
      <c r="AB237" s="298" t="s">
        <v>947</v>
      </c>
      <c r="AC237" s="298">
        <v>0.19</v>
      </c>
      <c r="AD237" s="298" t="s">
        <v>947</v>
      </c>
      <c r="AE237" s="298" t="s">
        <v>947</v>
      </c>
      <c r="AF237" s="298">
        <v>0.02</v>
      </c>
      <c r="AG237" s="298">
        <v>2.5</v>
      </c>
      <c r="AH237" s="298" t="s">
        <v>203</v>
      </c>
      <c r="AI237" s="298" t="s">
        <v>203</v>
      </c>
      <c r="AJ237" s="298" t="s">
        <v>203</v>
      </c>
      <c r="AK237" s="298"/>
      <c r="AL237" s="298" t="s">
        <v>947</v>
      </c>
      <c r="AM237" s="476">
        <v>30.8</v>
      </c>
      <c r="AN237" s="476">
        <v>5.9</v>
      </c>
      <c r="AO237" s="503" t="s">
        <v>947</v>
      </c>
      <c r="AP237" s="512" t="s">
        <v>947</v>
      </c>
      <c r="AQ237" s="432"/>
      <c r="AR237" s="444"/>
      <c r="AS237" s="436">
        <v>0.16</v>
      </c>
      <c r="AT237" s="437" t="s">
        <v>947</v>
      </c>
      <c r="AU237" s="637" t="s">
        <v>947</v>
      </c>
      <c r="AV237" s="653" t="s">
        <v>947</v>
      </c>
      <c r="AW237" s="810"/>
    </row>
    <row r="238" spans="1:49" s="61" customFormat="1">
      <c r="A238" s="472">
        <v>120</v>
      </c>
      <c r="B238" s="472" t="s">
        <v>1003</v>
      </c>
      <c r="C238" s="811" t="s">
        <v>947</v>
      </c>
      <c r="D238" s="812" t="s">
        <v>947</v>
      </c>
      <c r="E238" s="301">
        <v>213.4</v>
      </c>
      <c r="F238" s="813" t="s">
        <v>947</v>
      </c>
      <c r="G238" s="702" t="s">
        <v>1007</v>
      </c>
      <c r="H238" s="301" t="s">
        <v>947</v>
      </c>
      <c r="I238" s="430">
        <v>5.21</v>
      </c>
      <c r="J238" s="794" t="s">
        <v>947</v>
      </c>
      <c r="K238" s="652">
        <v>20</v>
      </c>
      <c r="L238" s="299">
        <v>0.27</v>
      </c>
      <c r="M238" s="299">
        <v>0.06</v>
      </c>
      <c r="N238" s="299">
        <v>0.3</v>
      </c>
      <c r="O238" s="299" t="s">
        <v>205</v>
      </c>
      <c r="P238" s="298" t="s">
        <v>205</v>
      </c>
      <c r="Q238" s="298" t="s">
        <v>947</v>
      </c>
      <c r="R238" s="298" t="s">
        <v>947</v>
      </c>
      <c r="S238" s="298" t="s">
        <v>652</v>
      </c>
      <c r="T238" s="298" t="s">
        <v>947</v>
      </c>
      <c r="U238" s="298" t="s">
        <v>947</v>
      </c>
      <c r="V238" s="470">
        <v>2</v>
      </c>
      <c r="W238" s="298">
        <v>1.2</v>
      </c>
      <c r="X238" s="298" t="s">
        <v>947</v>
      </c>
      <c r="Y238" s="298"/>
      <c r="Z238" s="298" t="s">
        <v>203</v>
      </c>
      <c r="AA238" s="298" t="s">
        <v>194</v>
      </c>
      <c r="AB238" s="298" t="s">
        <v>947</v>
      </c>
      <c r="AC238" s="299">
        <v>0.55000000000000004</v>
      </c>
      <c r="AD238" s="299" t="s">
        <v>947</v>
      </c>
      <c r="AE238" s="298" t="s">
        <v>947</v>
      </c>
      <c r="AF238" s="298">
        <v>0.03</v>
      </c>
      <c r="AG238" s="298">
        <v>5.7</v>
      </c>
      <c r="AH238" s="298" t="s">
        <v>203</v>
      </c>
      <c r="AI238" s="298" t="s">
        <v>203</v>
      </c>
      <c r="AJ238" s="298" t="s">
        <v>203</v>
      </c>
      <c r="AK238" s="298"/>
      <c r="AL238" s="298" t="s">
        <v>947</v>
      </c>
      <c r="AM238" s="476">
        <v>17.2</v>
      </c>
      <c r="AN238" s="476">
        <v>5.2</v>
      </c>
      <c r="AO238" s="503" t="s">
        <v>947</v>
      </c>
      <c r="AP238" s="512" t="s">
        <v>947</v>
      </c>
      <c r="AQ238" s="432"/>
      <c r="AR238" s="444"/>
      <c r="AS238" s="436">
        <v>0.13</v>
      </c>
      <c r="AT238" s="437" t="s">
        <v>947</v>
      </c>
      <c r="AU238" s="637" t="s">
        <v>947</v>
      </c>
      <c r="AV238" s="653" t="s">
        <v>947</v>
      </c>
      <c r="AW238" s="810"/>
    </row>
    <row r="239" spans="1:49" s="61" customFormat="1">
      <c r="A239" s="472">
        <v>121</v>
      </c>
      <c r="B239" s="472" t="s">
        <v>1008</v>
      </c>
      <c r="C239" s="811" t="s">
        <v>947</v>
      </c>
      <c r="D239" s="812" t="s">
        <v>947</v>
      </c>
      <c r="E239" s="301">
        <v>213.4</v>
      </c>
      <c r="F239" s="813" t="s">
        <v>947</v>
      </c>
      <c r="G239" s="702" t="s">
        <v>1010</v>
      </c>
      <c r="H239" s="301" t="s">
        <v>947</v>
      </c>
      <c r="I239" s="430">
        <v>5.55</v>
      </c>
      <c r="J239" s="794" t="s">
        <v>947</v>
      </c>
      <c r="K239" s="652">
        <v>20</v>
      </c>
      <c r="L239" s="299">
        <v>0.05</v>
      </c>
      <c r="M239" s="299">
        <v>0.2</v>
      </c>
      <c r="N239" s="299">
        <v>0.15</v>
      </c>
      <c r="O239" s="299" t="s">
        <v>205</v>
      </c>
      <c r="P239" s="298" t="s">
        <v>205</v>
      </c>
      <c r="Q239" s="298" t="s">
        <v>947</v>
      </c>
      <c r="R239" s="298" t="s">
        <v>947</v>
      </c>
      <c r="S239" s="298">
        <v>1</v>
      </c>
      <c r="T239" s="298" t="s">
        <v>947</v>
      </c>
      <c r="U239" s="298" t="s">
        <v>947</v>
      </c>
      <c r="V239" s="470">
        <v>3</v>
      </c>
      <c r="W239" s="298">
        <v>1.5</v>
      </c>
      <c r="X239" s="298" t="s">
        <v>947</v>
      </c>
      <c r="Y239" s="298"/>
      <c r="Z239" s="298" t="s">
        <v>203</v>
      </c>
      <c r="AA239" s="298" t="s">
        <v>194</v>
      </c>
      <c r="AB239" s="298" t="s">
        <v>947</v>
      </c>
      <c r="AC239" s="299">
        <v>0.47</v>
      </c>
      <c r="AD239" s="299" t="s">
        <v>947</v>
      </c>
      <c r="AE239" s="298" t="s">
        <v>947</v>
      </c>
      <c r="AF239" s="298">
        <v>0.05</v>
      </c>
      <c r="AG239" s="298">
        <v>0.6</v>
      </c>
      <c r="AH239" s="298" t="s">
        <v>203</v>
      </c>
      <c r="AI239" s="298" t="s">
        <v>203</v>
      </c>
      <c r="AJ239" s="298" t="s">
        <v>203</v>
      </c>
      <c r="AK239" s="298"/>
      <c r="AL239" s="298" t="s">
        <v>947</v>
      </c>
      <c r="AM239" s="476">
        <v>58</v>
      </c>
      <c r="AN239" s="476">
        <v>10.199999999999999</v>
      </c>
      <c r="AO239" s="503" t="s">
        <v>947</v>
      </c>
      <c r="AP239" s="512" t="s">
        <v>947</v>
      </c>
      <c r="AQ239" s="432"/>
      <c r="AR239" s="444"/>
      <c r="AS239" s="436">
        <v>0.33</v>
      </c>
      <c r="AT239" s="437" t="s">
        <v>947</v>
      </c>
      <c r="AU239" s="637" t="s">
        <v>947</v>
      </c>
      <c r="AV239" s="653" t="s">
        <v>947</v>
      </c>
      <c r="AW239" s="810"/>
    </row>
    <row r="240" spans="1:49" s="61" customFormat="1">
      <c r="A240" s="472">
        <v>122</v>
      </c>
      <c r="B240" s="472" t="s">
        <v>767</v>
      </c>
      <c r="C240" s="811" t="s">
        <v>947</v>
      </c>
      <c r="D240" s="812" t="s">
        <v>947</v>
      </c>
      <c r="E240" s="301">
        <v>213.4</v>
      </c>
      <c r="F240" s="813" t="s">
        <v>947</v>
      </c>
      <c r="G240" s="702" t="s">
        <v>769</v>
      </c>
      <c r="H240" s="301" t="s">
        <v>947</v>
      </c>
      <c r="I240" s="430">
        <v>5.6</v>
      </c>
      <c r="J240" s="794" t="s">
        <v>947</v>
      </c>
      <c r="K240" s="652">
        <v>40</v>
      </c>
      <c r="L240" s="299">
        <v>0.62</v>
      </c>
      <c r="M240" s="299">
        <v>0.8</v>
      </c>
      <c r="N240" s="299">
        <v>1.06</v>
      </c>
      <c r="O240" s="299">
        <v>0.13</v>
      </c>
      <c r="P240" s="298" t="s">
        <v>205</v>
      </c>
      <c r="Q240" s="298" t="s">
        <v>947</v>
      </c>
      <c r="R240" s="298" t="s">
        <v>947</v>
      </c>
      <c r="S240" s="298">
        <v>3.1</v>
      </c>
      <c r="T240" s="298" t="s">
        <v>947</v>
      </c>
      <c r="U240" s="298" t="s">
        <v>947</v>
      </c>
      <c r="V240" s="470">
        <v>3</v>
      </c>
      <c r="W240" s="430">
        <v>4</v>
      </c>
      <c r="X240" s="298" t="s">
        <v>947</v>
      </c>
      <c r="Y240" s="298"/>
      <c r="Z240" s="298" t="s">
        <v>203</v>
      </c>
      <c r="AA240" s="298">
        <v>1</v>
      </c>
      <c r="AB240" s="298" t="s">
        <v>947</v>
      </c>
      <c r="AC240" s="299">
        <v>3.31</v>
      </c>
      <c r="AD240" s="299" t="s">
        <v>947</v>
      </c>
      <c r="AE240" s="298" t="s">
        <v>947</v>
      </c>
      <c r="AF240" s="298">
        <v>0.11</v>
      </c>
      <c r="AG240" s="298">
        <v>0.5</v>
      </c>
      <c r="AH240" s="298">
        <v>0.1</v>
      </c>
      <c r="AI240" s="298">
        <v>0.1</v>
      </c>
      <c r="AJ240" s="298" t="s">
        <v>203</v>
      </c>
      <c r="AK240" s="298"/>
      <c r="AL240" s="298" t="s">
        <v>947</v>
      </c>
      <c r="AM240" s="476">
        <v>20.7</v>
      </c>
      <c r="AN240" s="476">
        <v>6</v>
      </c>
      <c r="AO240" s="503" t="s">
        <v>947</v>
      </c>
      <c r="AP240" s="512" t="s">
        <v>947</v>
      </c>
      <c r="AQ240" s="432"/>
      <c r="AR240" s="444"/>
      <c r="AS240" s="436">
        <v>0.13</v>
      </c>
      <c r="AT240" s="437" t="s">
        <v>947</v>
      </c>
      <c r="AU240" s="637" t="s">
        <v>947</v>
      </c>
      <c r="AV240" s="653" t="s">
        <v>947</v>
      </c>
      <c r="AW240" s="810"/>
    </row>
    <row r="241" spans="1:49" s="61" customFormat="1">
      <c r="A241" s="472">
        <v>123</v>
      </c>
      <c r="B241" s="472" t="s">
        <v>767</v>
      </c>
      <c r="C241" s="811" t="s">
        <v>947</v>
      </c>
      <c r="D241" s="812" t="s">
        <v>947</v>
      </c>
      <c r="E241" s="301">
        <v>213.4</v>
      </c>
      <c r="F241" s="813" t="s">
        <v>947</v>
      </c>
      <c r="G241" s="702" t="s">
        <v>771</v>
      </c>
      <c r="H241" s="301" t="s">
        <v>947</v>
      </c>
      <c r="I241" s="430">
        <v>5.93</v>
      </c>
      <c r="J241" s="794" t="s">
        <v>947</v>
      </c>
      <c r="K241" s="298">
        <v>10</v>
      </c>
      <c r="L241" s="299">
        <v>0.12</v>
      </c>
      <c r="M241" s="299">
        <v>0.15</v>
      </c>
      <c r="N241" s="299">
        <v>0.15</v>
      </c>
      <c r="O241" s="299" t="s">
        <v>205</v>
      </c>
      <c r="P241" s="298" t="s">
        <v>205</v>
      </c>
      <c r="Q241" s="298" t="s">
        <v>947</v>
      </c>
      <c r="R241" s="298" t="s">
        <v>947</v>
      </c>
      <c r="S241" s="298" t="s">
        <v>194</v>
      </c>
      <c r="T241" s="298" t="s">
        <v>947</v>
      </c>
      <c r="U241" s="298" t="s">
        <v>947</v>
      </c>
      <c r="V241" s="470">
        <v>4</v>
      </c>
      <c r="W241" s="298">
        <v>1.1000000000000001</v>
      </c>
      <c r="X241" s="298" t="s">
        <v>947</v>
      </c>
      <c r="Y241" s="298"/>
      <c r="Z241" s="298" t="s">
        <v>203</v>
      </c>
      <c r="AA241" s="298" t="s">
        <v>194</v>
      </c>
      <c r="AB241" s="298" t="s">
        <v>947</v>
      </c>
      <c r="AC241" s="299">
        <v>0.23</v>
      </c>
      <c r="AD241" s="299" t="s">
        <v>947</v>
      </c>
      <c r="AE241" s="298" t="s">
        <v>947</v>
      </c>
      <c r="AF241" s="298">
        <v>0.02</v>
      </c>
      <c r="AG241" s="298">
        <v>0.2</v>
      </c>
      <c r="AH241" s="298" t="s">
        <v>203</v>
      </c>
      <c r="AI241" s="298">
        <v>0.1</v>
      </c>
      <c r="AJ241" s="298" t="s">
        <v>203</v>
      </c>
      <c r="AK241" s="298"/>
      <c r="AL241" s="298" t="s">
        <v>947</v>
      </c>
      <c r="AM241" s="476">
        <v>46.7</v>
      </c>
      <c r="AN241" s="476">
        <v>9.9</v>
      </c>
      <c r="AO241" s="503" t="s">
        <v>947</v>
      </c>
      <c r="AP241" s="512" t="s">
        <v>947</v>
      </c>
      <c r="AQ241" s="432"/>
      <c r="AR241" s="444"/>
      <c r="AS241" s="436">
        <v>0.37</v>
      </c>
      <c r="AT241" s="437" t="s">
        <v>947</v>
      </c>
      <c r="AU241" s="437" t="s">
        <v>947</v>
      </c>
      <c r="AV241" s="653" t="s">
        <v>947</v>
      </c>
      <c r="AW241" s="810"/>
    </row>
    <row r="242" spans="1:49" s="61" customFormat="1">
      <c r="A242" s="472">
        <v>124</v>
      </c>
      <c r="B242" s="472" t="s">
        <v>239</v>
      </c>
      <c r="C242" s="811" t="s">
        <v>947</v>
      </c>
      <c r="D242" s="812" t="s">
        <v>947</v>
      </c>
      <c r="E242" s="301">
        <v>213.4</v>
      </c>
      <c r="F242" s="813" t="s">
        <v>947</v>
      </c>
      <c r="G242" s="702" t="s">
        <v>241</v>
      </c>
      <c r="H242" s="301" t="s">
        <v>947</v>
      </c>
      <c r="I242" s="430">
        <v>5.57</v>
      </c>
      <c r="J242" s="794" t="s">
        <v>947</v>
      </c>
      <c r="K242" s="298">
        <v>30</v>
      </c>
      <c r="L242" s="299" t="s">
        <v>205</v>
      </c>
      <c r="M242" s="299">
        <v>0.08</v>
      </c>
      <c r="N242" s="299">
        <v>0.27</v>
      </c>
      <c r="O242" s="299" t="s">
        <v>205</v>
      </c>
      <c r="P242" s="298" t="s">
        <v>205</v>
      </c>
      <c r="Q242" s="298" t="s">
        <v>947</v>
      </c>
      <c r="R242" s="298" t="s">
        <v>947</v>
      </c>
      <c r="S242" s="298">
        <v>1.3</v>
      </c>
      <c r="T242" s="298" t="s">
        <v>947</v>
      </c>
      <c r="U242" s="298" t="s">
        <v>947</v>
      </c>
      <c r="V242" s="470">
        <v>3</v>
      </c>
      <c r="W242" s="298">
        <v>1.2</v>
      </c>
      <c r="X242" s="298" t="s">
        <v>947</v>
      </c>
      <c r="Y242" s="298"/>
      <c r="Z242" s="298" t="s">
        <v>203</v>
      </c>
      <c r="AA242" s="298" t="s">
        <v>194</v>
      </c>
      <c r="AB242" s="298" t="s">
        <v>947</v>
      </c>
      <c r="AC242" s="299">
        <v>0.45</v>
      </c>
      <c r="AD242" s="299" t="s">
        <v>947</v>
      </c>
      <c r="AE242" s="298" t="s">
        <v>947</v>
      </c>
      <c r="AF242" s="298">
        <v>0.02</v>
      </c>
      <c r="AG242" s="298">
        <v>1.6</v>
      </c>
      <c r="AH242" s="298" t="s">
        <v>203</v>
      </c>
      <c r="AI242" s="298">
        <v>0.1</v>
      </c>
      <c r="AJ242" s="298" t="s">
        <v>203</v>
      </c>
      <c r="AK242" s="298"/>
      <c r="AL242" s="298" t="s">
        <v>947</v>
      </c>
      <c r="AM242" s="432">
        <v>53.5</v>
      </c>
      <c r="AN242" s="432">
        <v>10.5</v>
      </c>
      <c r="AO242" s="503" t="s">
        <v>947</v>
      </c>
      <c r="AP242" s="512" t="s">
        <v>947</v>
      </c>
      <c r="AQ242" s="432"/>
      <c r="AR242" s="444"/>
      <c r="AS242" s="436">
        <v>0.43</v>
      </c>
      <c r="AT242" s="437" t="s">
        <v>947</v>
      </c>
      <c r="AU242" s="437" t="s">
        <v>947</v>
      </c>
      <c r="AV242" s="653" t="s">
        <v>947</v>
      </c>
      <c r="AW242" s="810"/>
    </row>
    <row r="243" spans="1:49" s="61" customFormat="1">
      <c r="A243" s="387">
        <v>125</v>
      </c>
      <c r="B243" s="387" t="s">
        <v>242</v>
      </c>
      <c r="C243" s="349" t="s">
        <v>947</v>
      </c>
      <c r="D243" s="814" t="s">
        <v>947</v>
      </c>
      <c r="E243" s="517">
        <v>213.4</v>
      </c>
      <c r="F243" s="815" t="s">
        <v>947</v>
      </c>
      <c r="G243" s="705" t="s">
        <v>244</v>
      </c>
      <c r="H243" s="306" t="s">
        <v>947</v>
      </c>
      <c r="I243" s="393">
        <v>6.17</v>
      </c>
      <c r="J243" s="816" t="s">
        <v>947</v>
      </c>
      <c r="K243" s="296">
        <v>110</v>
      </c>
      <c r="L243" s="230">
        <v>0.77</v>
      </c>
      <c r="M243" s="230">
        <v>0.47</v>
      </c>
      <c r="N243" s="230">
        <v>0.9</v>
      </c>
      <c r="O243" s="230">
        <v>0.11</v>
      </c>
      <c r="P243" s="296" t="s">
        <v>245</v>
      </c>
      <c r="Q243" s="296" t="s">
        <v>947</v>
      </c>
      <c r="R243" s="296" t="s">
        <v>947</v>
      </c>
      <c r="S243" s="296">
        <v>3.6</v>
      </c>
      <c r="T243" s="296" t="s">
        <v>947</v>
      </c>
      <c r="U243" s="296" t="s">
        <v>947</v>
      </c>
      <c r="V243" s="505">
        <v>6</v>
      </c>
      <c r="W243" s="296">
        <v>3.6</v>
      </c>
      <c r="X243" s="296" t="s">
        <v>947</v>
      </c>
      <c r="Y243" s="296"/>
      <c r="Z243" s="296" t="s">
        <v>203</v>
      </c>
      <c r="AA243" s="296">
        <v>1</v>
      </c>
      <c r="AB243" s="296" t="s">
        <v>947</v>
      </c>
      <c r="AC243" s="296">
        <v>4.1100000000000003</v>
      </c>
      <c r="AD243" s="296" t="s">
        <v>947</v>
      </c>
      <c r="AE243" s="296" t="s">
        <v>947</v>
      </c>
      <c r="AF243" s="296">
        <v>0.01</v>
      </c>
      <c r="AG243" s="296" t="s">
        <v>246</v>
      </c>
      <c r="AH243" s="296" t="s">
        <v>203</v>
      </c>
      <c r="AI243" s="296">
        <v>0.2</v>
      </c>
      <c r="AJ243" s="296">
        <v>0.1</v>
      </c>
      <c r="AK243" s="296"/>
      <c r="AL243" s="296" t="s">
        <v>947</v>
      </c>
      <c r="AM243" s="395">
        <v>92.2</v>
      </c>
      <c r="AN243" s="395">
        <v>16.3</v>
      </c>
      <c r="AO243" s="396" t="s">
        <v>947</v>
      </c>
      <c r="AP243" s="736" t="s">
        <v>947</v>
      </c>
      <c r="AQ243" s="395"/>
      <c r="AR243" s="397"/>
      <c r="AS243" s="398">
        <v>1.18</v>
      </c>
      <c r="AT243" s="399" t="s">
        <v>947</v>
      </c>
      <c r="AU243" s="399" t="s">
        <v>947</v>
      </c>
      <c r="AV243" s="658" t="s">
        <v>947</v>
      </c>
      <c r="AW243" s="810"/>
    </row>
    <row r="244" spans="1:49" s="61" customFormat="1">
      <c r="A244" s="373"/>
      <c r="B244" s="373" t="s">
        <v>248</v>
      </c>
      <c r="C244" s="684" t="s">
        <v>39</v>
      </c>
      <c r="D244" s="674" t="s">
        <v>250</v>
      </c>
      <c r="E244" s="316">
        <v>213.4</v>
      </c>
      <c r="F244" s="817" t="s">
        <v>947</v>
      </c>
      <c r="G244" s="818" t="s">
        <v>1106</v>
      </c>
      <c r="H244" s="316" t="s">
        <v>947</v>
      </c>
      <c r="I244" s="563">
        <v>4.95</v>
      </c>
      <c r="J244" s="819" t="s">
        <v>947</v>
      </c>
      <c r="K244" s="325">
        <v>10.9</v>
      </c>
      <c r="L244" s="319">
        <v>0.19</v>
      </c>
      <c r="M244" s="319">
        <v>0.17</v>
      </c>
      <c r="N244" s="319">
        <v>0.26</v>
      </c>
      <c r="O244" s="319">
        <v>0.03</v>
      </c>
      <c r="P244" s="325" t="s">
        <v>252</v>
      </c>
      <c r="Q244" s="325" t="s">
        <v>947</v>
      </c>
      <c r="R244" s="325" t="s">
        <v>947</v>
      </c>
      <c r="S244" s="325" t="s">
        <v>947</v>
      </c>
      <c r="T244" s="325" t="s">
        <v>947</v>
      </c>
      <c r="U244" s="325" t="s">
        <v>947</v>
      </c>
      <c r="V244" s="320" t="s">
        <v>187</v>
      </c>
      <c r="W244" s="325">
        <v>1.17</v>
      </c>
      <c r="X244" s="325" t="s">
        <v>947</v>
      </c>
      <c r="Y244" s="325"/>
      <c r="Z244" s="325">
        <v>0.02</v>
      </c>
      <c r="AA244" s="325">
        <v>0.4</v>
      </c>
      <c r="AB244" s="325" t="s">
        <v>947</v>
      </c>
      <c r="AC244" s="325">
        <v>1.2</v>
      </c>
      <c r="AD244" s="325" t="s">
        <v>947</v>
      </c>
      <c r="AE244" s="325" t="s">
        <v>947</v>
      </c>
      <c r="AF244" s="325" t="s">
        <v>82</v>
      </c>
      <c r="AG244" s="325" t="s">
        <v>327</v>
      </c>
      <c r="AH244" s="325" t="s">
        <v>658</v>
      </c>
      <c r="AI244" s="325" t="s">
        <v>82</v>
      </c>
      <c r="AJ244" s="325" t="s">
        <v>947</v>
      </c>
      <c r="AK244" s="325"/>
      <c r="AL244" s="325" t="s">
        <v>947</v>
      </c>
      <c r="AM244" s="566">
        <v>68.599999999999994</v>
      </c>
      <c r="AN244" s="566">
        <v>9.6999999999999993</v>
      </c>
      <c r="AO244" s="590" t="s">
        <v>947</v>
      </c>
      <c r="AP244" s="820" t="s">
        <v>947</v>
      </c>
      <c r="AQ244" s="566"/>
      <c r="AR244" s="589">
        <v>2.9</v>
      </c>
      <c r="AS244" s="570"/>
      <c r="AT244" s="571" t="s">
        <v>947</v>
      </c>
      <c r="AU244" s="571" t="s">
        <v>947</v>
      </c>
      <c r="AV244" s="651">
        <v>0.4</v>
      </c>
      <c r="AW244" s="821"/>
    </row>
    <row r="245" spans="1:49" s="61" customFormat="1">
      <c r="A245" s="472"/>
      <c r="B245" s="472" t="s">
        <v>247</v>
      </c>
      <c r="C245" s="678"/>
      <c r="D245" s="438" t="s">
        <v>253</v>
      </c>
      <c r="E245" s="301">
        <v>213.4</v>
      </c>
      <c r="F245" s="813" t="s">
        <v>947</v>
      </c>
      <c r="G245" s="822" t="s">
        <v>1107</v>
      </c>
      <c r="H245" s="301" t="s">
        <v>947</v>
      </c>
      <c r="I245" s="430">
        <v>4.33</v>
      </c>
      <c r="J245" s="794" t="s">
        <v>947</v>
      </c>
      <c r="K245" s="298">
        <v>34.200000000000003</v>
      </c>
      <c r="L245" s="299">
        <v>0.19</v>
      </c>
      <c r="M245" s="299">
        <v>0.12</v>
      </c>
      <c r="N245" s="299">
        <v>0.4</v>
      </c>
      <c r="O245" s="299">
        <v>0.05</v>
      </c>
      <c r="P245" s="298" t="s">
        <v>215</v>
      </c>
      <c r="Q245" s="298" t="s">
        <v>947</v>
      </c>
      <c r="R245" s="298" t="s">
        <v>947</v>
      </c>
      <c r="S245" s="298" t="s">
        <v>947</v>
      </c>
      <c r="T245" s="298" t="s">
        <v>947</v>
      </c>
      <c r="U245" s="298" t="s">
        <v>947</v>
      </c>
      <c r="V245" s="321" t="s">
        <v>255</v>
      </c>
      <c r="W245" s="298">
        <v>2.75</v>
      </c>
      <c r="X245" s="298" t="s">
        <v>947</v>
      </c>
      <c r="Y245" s="298"/>
      <c r="Z245" s="298">
        <v>0.03</v>
      </c>
      <c r="AA245" s="298">
        <v>0.54</v>
      </c>
      <c r="AB245" s="298" t="s">
        <v>947</v>
      </c>
      <c r="AC245" s="298">
        <v>4.7</v>
      </c>
      <c r="AD245" s="298" t="s">
        <v>947</v>
      </c>
      <c r="AE245" s="298" t="s">
        <v>947</v>
      </c>
      <c r="AF245" s="298" t="s">
        <v>214</v>
      </c>
      <c r="AG245" s="298">
        <v>0.2</v>
      </c>
      <c r="AH245" s="298" t="s">
        <v>256</v>
      </c>
      <c r="AI245" s="298" t="s">
        <v>214</v>
      </c>
      <c r="AJ245" s="298" t="s">
        <v>947</v>
      </c>
      <c r="AK245" s="298"/>
      <c r="AL245" s="298" t="s">
        <v>947</v>
      </c>
      <c r="AM245" s="432">
        <v>65.2</v>
      </c>
      <c r="AN245" s="432">
        <v>8.9</v>
      </c>
      <c r="AO245" s="503" t="s">
        <v>947</v>
      </c>
      <c r="AP245" s="512" t="s">
        <v>947</v>
      </c>
      <c r="AQ245" s="432"/>
      <c r="AR245" s="476">
        <v>3.4</v>
      </c>
      <c r="AS245" s="436"/>
      <c r="AT245" s="437" t="s">
        <v>947</v>
      </c>
      <c r="AU245" s="437" t="s">
        <v>947</v>
      </c>
      <c r="AV245" s="653">
        <v>1.4</v>
      </c>
      <c r="AW245" s="810"/>
    </row>
    <row r="246" spans="1:49" s="61" customFormat="1">
      <c r="A246" s="472"/>
      <c r="B246" s="472" t="s">
        <v>257</v>
      </c>
      <c r="C246" s="678"/>
      <c r="D246" s="438" t="s">
        <v>258</v>
      </c>
      <c r="E246" s="301">
        <v>213.4</v>
      </c>
      <c r="F246" s="813" t="s">
        <v>947</v>
      </c>
      <c r="G246" s="822" t="s">
        <v>1108</v>
      </c>
      <c r="H246" s="301" t="s">
        <v>947</v>
      </c>
      <c r="I246" s="430">
        <v>5</v>
      </c>
      <c r="J246" s="794" t="s">
        <v>947</v>
      </c>
      <c r="K246" s="298">
        <v>6.5</v>
      </c>
      <c r="L246" s="299">
        <v>0.06</v>
      </c>
      <c r="M246" s="299">
        <v>0.04</v>
      </c>
      <c r="N246" s="299" t="s">
        <v>566</v>
      </c>
      <c r="O246" s="299" t="s">
        <v>255</v>
      </c>
      <c r="P246" s="298" t="s">
        <v>215</v>
      </c>
      <c r="Q246" s="298" t="s">
        <v>947</v>
      </c>
      <c r="R246" s="298" t="s">
        <v>947</v>
      </c>
      <c r="S246" s="298" t="s">
        <v>947</v>
      </c>
      <c r="T246" s="298" t="s">
        <v>947</v>
      </c>
      <c r="U246" s="298" t="s">
        <v>947</v>
      </c>
      <c r="V246" s="321" t="s">
        <v>255</v>
      </c>
      <c r="W246" s="298">
        <v>0.62</v>
      </c>
      <c r="X246" s="298" t="s">
        <v>947</v>
      </c>
      <c r="Y246" s="298"/>
      <c r="Z246" s="298" t="s">
        <v>567</v>
      </c>
      <c r="AA246" s="298">
        <v>0.2</v>
      </c>
      <c r="AB246" s="298" t="s">
        <v>947</v>
      </c>
      <c r="AC246" s="298">
        <v>0.2</v>
      </c>
      <c r="AD246" s="298" t="s">
        <v>947</v>
      </c>
      <c r="AE246" s="298" t="s">
        <v>947</v>
      </c>
      <c r="AF246" s="298" t="s">
        <v>214</v>
      </c>
      <c r="AG246" s="298" t="s">
        <v>378</v>
      </c>
      <c r="AH246" s="298" t="s">
        <v>256</v>
      </c>
      <c r="AI246" s="298" t="s">
        <v>214</v>
      </c>
      <c r="AJ246" s="298" t="s">
        <v>947</v>
      </c>
      <c r="AK246" s="298"/>
      <c r="AL246" s="298" t="s">
        <v>947</v>
      </c>
      <c r="AM246" s="432">
        <v>74.2</v>
      </c>
      <c r="AN246" s="432">
        <v>10.3</v>
      </c>
      <c r="AO246" s="503" t="s">
        <v>947</v>
      </c>
      <c r="AP246" s="512" t="s">
        <v>947</v>
      </c>
      <c r="AQ246" s="432"/>
      <c r="AR246" s="476">
        <v>1.2</v>
      </c>
      <c r="AS246" s="436"/>
      <c r="AT246" s="437" t="s">
        <v>947</v>
      </c>
      <c r="AU246" s="437" t="s">
        <v>947</v>
      </c>
      <c r="AV246" s="653">
        <v>6.2</v>
      </c>
      <c r="AW246" s="810"/>
    </row>
    <row r="247" spans="1:49" s="61" customFormat="1">
      <c r="A247" s="472"/>
      <c r="B247" s="472" t="s">
        <v>257</v>
      </c>
      <c r="C247" s="678"/>
      <c r="D247" s="438" t="s">
        <v>568</v>
      </c>
      <c r="E247" s="301">
        <v>213.4</v>
      </c>
      <c r="F247" s="813" t="s">
        <v>947</v>
      </c>
      <c r="G247" s="822" t="s">
        <v>1109</v>
      </c>
      <c r="H247" s="301" t="s">
        <v>947</v>
      </c>
      <c r="I247" s="430">
        <v>4.26</v>
      </c>
      <c r="J247" s="794" t="s">
        <v>947</v>
      </c>
      <c r="K247" s="298">
        <v>24.5</v>
      </c>
      <c r="L247" s="299">
        <v>0.11</v>
      </c>
      <c r="M247" s="299">
        <v>0.09</v>
      </c>
      <c r="N247" s="299">
        <v>0.11</v>
      </c>
      <c r="O247" s="299">
        <v>0.03</v>
      </c>
      <c r="P247" s="298" t="s">
        <v>570</v>
      </c>
      <c r="Q247" s="298" t="s">
        <v>947</v>
      </c>
      <c r="R247" s="298" t="s">
        <v>947</v>
      </c>
      <c r="S247" s="298" t="s">
        <v>947</v>
      </c>
      <c r="T247" s="298" t="s">
        <v>947</v>
      </c>
      <c r="U247" s="298" t="s">
        <v>947</v>
      </c>
      <c r="V247" s="321" t="s">
        <v>387</v>
      </c>
      <c r="W247" s="298">
        <v>2.5099999999999998</v>
      </c>
      <c r="X247" s="298" t="s">
        <v>947</v>
      </c>
      <c r="Y247" s="298"/>
      <c r="Z247" s="298" t="s">
        <v>381</v>
      </c>
      <c r="AA247" s="298">
        <v>0.42</v>
      </c>
      <c r="AB247" s="298" t="s">
        <v>947</v>
      </c>
      <c r="AC247" s="430">
        <v>1</v>
      </c>
      <c r="AD247" s="298" t="s">
        <v>947</v>
      </c>
      <c r="AE247" s="298" t="s">
        <v>947</v>
      </c>
      <c r="AF247" s="298" t="s">
        <v>408</v>
      </c>
      <c r="AG247" s="298" t="s">
        <v>382</v>
      </c>
      <c r="AH247" s="298" t="s">
        <v>383</v>
      </c>
      <c r="AI247" s="298" t="s">
        <v>408</v>
      </c>
      <c r="AJ247" s="298" t="s">
        <v>947</v>
      </c>
      <c r="AK247" s="298"/>
      <c r="AL247" s="298" t="s">
        <v>947</v>
      </c>
      <c r="AM247" s="432">
        <v>54</v>
      </c>
      <c r="AN247" s="432">
        <v>8.6</v>
      </c>
      <c r="AO247" s="503" t="s">
        <v>947</v>
      </c>
      <c r="AP247" s="512" t="s">
        <v>947</v>
      </c>
      <c r="AQ247" s="432"/>
      <c r="AR247" s="476">
        <v>2.9</v>
      </c>
      <c r="AS247" s="436"/>
      <c r="AT247" s="437" t="s">
        <v>947</v>
      </c>
      <c r="AU247" s="437" t="s">
        <v>947</v>
      </c>
      <c r="AV247" s="653">
        <v>4.5</v>
      </c>
      <c r="AW247" s="810"/>
    </row>
    <row r="248" spans="1:49" s="61" customFormat="1">
      <c r="A248" s="472"/>
      <c r="B248" s="472" t="s">
        <v>384</v>
      </c>
      <c r="C248" s="678"/>
      <c r="D248" s="438" t="s">
        <v>386</v>
      </c>
      <c r="E248" s="301">
        <v>213.4</v>
      </c>
      <c r="F248" s="813" t="s">
        <v>947</v>
      </c>
      <c r="G248" s="822" t="s">
        <v>1110</v>
      </c>
      <c r="H248" s="301" t="s">
        <v>947</v>
      </c>
      <c r="I248" s="430">
        <v>4.41</v>
      </c>
      <c r="J248" s="794" t="s">
        <v>947</v>
      </c>
      <c r="K248" s="298">
        <v>23.2</v>
      </c>
      <c r="L248" s="299">
        <v>0.27</v>
      </c>
      <c r="M248" s="299">
        <v>0.16</v>
      </c>
      <c r="N248" s="299">
        <v>0.15</v>
      </c>
      <c r="O248" s="299">
        <v>0.05</v>
      </c>
      <c r="P248" s="298" t="s">
        <v>570</v>
      </c>
      <c r="Q248" s="298" t="s">
        <v>947</v>
      </c>
      <c r="R248" s="298" t="s">
        <v>947</v>
      </c>
      <c r="S248" s="298" t="s">
        <v>947</v>
      </c>
      <c r="T248" s="298" t="s">
        <v>947</v>
      </c>
      <c r="U248" s="298" t="s">
        <v>947</v>
      </c>
      <c r="V248" s="321" t="s">
        <v>387</v>
      </c>
      <c r="W248" s="298">
        <v>2.0099999999999998</v>
      </c>
      <c r="X248" s="298" t="s">
        <v>947</v>
      </c>
      <c r="Y248" s="298"/>
      <c r="Z248" s="298" t="s">
        <v>381</v>
      </c>
      <c r="AA248" s="298">
        <v>0.86</v>
      </c>
      <c r="AB248" s="298" t="s">
        <v>947</v>
      </c>
      <c r="AC248" s="298">
        <v>0.7</v>
      </c>
      <c r="AD248" s="298" t="s">
        <v>947</v>
      </c>
      <c r="AE248" s="298" t="s">
        <v>947</v>
      </c>
      <c r="AF248" s="298" t="s">
        <v>408</v>
      </c>
      <c r="AG248" s="298" t="s">
        <v>382</v>
      </c>
      <c r="AH248" s="298" t="s">
        <v>383</v>
      </c>
      <c r="AI248" s="298" t="s">
        <v>408</v>
      </c>
      <c r="AJ248" s="298" t="s">
        <v>947</v>
      </c>
      <c r="AK248" s="298"/>
      <c r="AL248" s="298" t="s">
        <v>947</v>
      </c>
      <c r="AM248" s="432">
        <v>25</v>
      </c>
      <c r="AN248" s="432">
        <v>5.6</v>
      </c>
      <c r="AO248" s="503" t="s">
        <v>947</v>
      </c>
      <c r="AP248" s="512" t="s">
        <v>947</v>
      </c>
      <c r="AQ248" s="432"/>
      <c r="AR248" s="476">
        <v>1.7</v>
      </c>
      <c r="AS248" s="436"/>
      <c r="AT248" s="437" t="s">
        <v>947</v>
      </c>
      <c r="AU248" s="437" t="s">
        <v>947</v>
      </c>
      <c r="AV248" s="653">
        <v>5.2</v>
      </c>
      <c r="AW248" s="810"/>
    </row>
    <row r="249" spans="1:49" s="61" customFormat="1">
      <c r="A249" s="472"/>
      <c r="B249" s="472" t="s">
        <v>384</v>
      </c>
      <c r="C249" s="678"/>
      <c r="D249" s="438" t="s">
        <v>126</v>
      </c>
      <c r="E249" s="301">
        <v>213.4</v>
      </c>
      <c r="F249" s="813" t="s">
        <v>947</v>
      </c>
      <c r="G249" s="822" t="s">
        <v>1111</v>
      </c>
      <c r="H249" s="301" t="s">
        <v>947</v>
      </c>
      <c r="I249" s="430">
        <v>4.57</v>
      </c>
      <c r="J249" s="794" t="s">
        <v>947</v>
      </c>
      <c r="K249" s="298">
        <v>28.1</v>
      </c>
      <c r="L249" s="299">
        <v>1.05</v>
      </c>
      <c r="M249" s="299">
        <v>0.23</v>
      </c>
      <c r="N249" s="299">
        <v>0.44</v>
      </c>
      <c r="O249" s="299">
        <v>0.13</v>
      </c>
      <c r="P249" s="298" t="s">
        <v>640</v>
      </c>
      <c r="Q249" s="298" t="s">
        <v>947</v>
      </c>
      <c r="R249" s="298" t="s">
        <v>947</v>
      </c>
      <c r="S249" s="298" t="s">
        <v>947</v>
      </c>
      <c r="T249" s="298" t="s">
        <v>947</v>
      </c>
      <c r="U249" s="298" t="s">
        <v>947</v>
      </c>
      <c r="V249" s="321" t="s">
        <v>187</v>
      </c>
      <c r="W249" s="298">
        <v>2.33</v>
      </c>
      <c r="X249" s="298" t="s">
        <v>947</v>
      </c>
      <c r="Y249" s="298"/>
      <c r="Z249" s="298">
        <v>0.02</v>
      </c>
      <c r="AA249" s="298">
        <v>2.06</v>
      </c>
      <c r="AB249" s="298" t="s">
        <v>947</v>
      </c>
      <c r="AC249" s="298">
        <v>1.6</v>
      </c>
      <c r="AD249" s="298" t="s">
        <v>947</v>
      </c>
      <c r="AE249" s="298" t="s">
        <v>947</v>
      </c>
      <c r="AF249" s="298" t="s">
        <v>82</v>
      </c>
      <c r="AG249" s="298" t="s">
        <v>327</v>
      </c>
      <c r="AH249" s="298" t="s">
        <v>658</v>
      </c>
      <c r="AI249" s="298" t="s">
        <v>82</v>
      </c>
      <c r="AJ249" s="298" t="s">
        <v>947</v>
      </c>
      <c r="AK249" s="298"/>
      <c r="AL249" s="298" t="s">
        <v>947</v>
      </c>
      <c r="AM249" s="432">
        <v>41.3</v>
      </c>
      <c r="AN249" s="432">
        <v>8.1</v>
      </c>
      <c r="AO249" s="503" t="s">
        <v>947</v>
      </c>
      <c r="AP249" s="512" t="s">
        <v>947</v>
      </c>
      <c r="AQ249" s="432"/>
      <c r="AR249" s="476">
        <v>3.3</v>
      </c>
      <c r="AS249" s="436"/>
      <c r="AT249" s="437" t="s">
        <v>947</v>
      </c>
      <c r="AU249" s="437" t="s">
        <v>947</v>
      </c>
      <c r="AV249" s="653">
        <v>5.2</v>
      </c>
      <c r="AW249" s="810"/>
    </row>
    <row r="250" spans="1:49" s="61" customFormat="1">
      <c r="A250" s="472"/>
      <c r="B250" s="472" t="s">
        <v>247</v>
      </c>
      <c r="C250" s="678"/>
      <c r="D250" s="438" t="s">
        <v>128</v>
      </c>
      <c r="E250" s="301">
        <v>213.4</v>
      </c>
      <c r="F250" s="813" t="s">
        <v>947</v>
      </c>
      <c r="G250" s="822" t="s">
        <v>1112</v>
      </c>
      <c r="H250" s="301" t="s">
        <v>947</v>
      </c>
      <c r="I250" s="430">
        <v>5.48</v>
      </c>
      <c r="J250" s="794" t="s">
        <v>947</v>
      </c>
      <c r="K250" s="298">
        <v>7.8</v>
      </c>
      <c r="L250" s="299">
        <v>0.15</v>
      </c>
      <c r="M250" s="299">
        <v>0.05</v>
      </c>
      <c r="N250" s="299">
        <v>0.53</v>
      </c>
      <c r="O250" s="299">
        <v>0.05</v>
      </c>
      <c r="P250" s="298" t="s">
        <v>130</v>
      </c>
      <c r="Q250" s="298" t="s">
        <v>947</v>
      </c>
      <c r="R250" s="298" t="s">
        <v>947</v>
      </c>
      <c r="S250" s="298" t="s">
        <v>947</v>
      </c>
      <c r="T250" s="298" t="s">
        <v>947</v>
      </c>
      <c r="U250" s="298" t="s">
        <v>947</v>
      </c>
      <c r="V250" s="321">
        <v>0.01</v>
      </c>
      <c r="W250" s="298">
        <v>1.21</v>
      </c>
      <c r="X250" s="298" t="s">
        <v>947</v>
      </c>
      <c r="Y250" s="298"/>
      <c r="Z250" s="298" t="s">
        <v>131</v>
      </c>
      <c r="AA250" s="298">
        <v>0.33</v>
      </c>
      <c r="AB250" s="298" t="s">
        <v>947</v>
      </c>
      <c r="AC250" s="298">
        <v>0.6</v>
      </c>
      <c r="AD250" s="298" t="s">
        <v>947</v>
      </c>
      <c r="AE250" s="298" t="s">
        <v>947</v>
      </c>
      <c r="AF250" s="298" t="s">
        <v>132</v>
      </c>
      <c r="AG250" s="298" t="s">
        <v>281</v>
      </c>
      <c r="AH250" s="298" t="s">
        <v>282</v>
      </c>
      <c r="AI250" s="298" t="s">
        <v>82</v>
      </c>
      <c r="AJ250" s="298" t="s">
        <v>947</v>
      </c>
      <c r="AK250" s="298"/>
      <c r="AL250" s="298" t="s">
        <v>947</v>
      </c>
      <c r="AM250" s="432">
        <v>116.9</v>
      </c>
      <c r="AN250" s="432">
        <v>16.5</v>
      </c>
      <c r="AO250" s="503" t="s">
        <v>947</v>
      </c>
      <c r="AP250" s="512" t="s">
        <v>947</v>
      </c>
      <c r="AQ250" s="432"/>
      <c r="AR250" s="476">
        <v>3</v>
      </c>
      <c r="AS250" s="436"/>
      <c r="AT250" s="437" t="s">
        <v>947</v>
      </c>
      <c r="AU250" s="437" t="s">
        <v>947</v>
      </c>
      <c r="AV250" s="653">
        <v>3.5</v>
      </c>
      <c r="AW250" s="810"/>
    </row>
    <row r="251" spans="1:49" s="61" customFormat="1">
      <c r="A251" s="387"/>
      <c r="B251" s="387" t="s">
        <v>247</v>
      </c>
      <c r="C251" s="388"/>
      <c r="D251" s="389" t="s">
        <v>385</v>
      </c>
      <c r="E251" s="306">
        <v>213.4</v>
      </c>
      <c r="F251" s="823" t="s">
        <v>947</v>
      </c>
      <c r="G251" s="824" t="s">
        <v>1113</v>
      </c>
      <c r="H251" s="306" t="s">
        <v>947</v>
      </c>
      <c r="I251" s="393">
        <v>4.51</v>
      </c>
      <c r="J251" s="816" t="s">
        <v>947</v>
      </c>
      <c r="K251" s="296">
        <v>27.3</v>
      </c>
      <c r="L251" s="230">
        <v>0.52</v>
      </c>
      <c r="M251" s="230">
        <v>0.12</v>
      </c>
      <c r="N251" s="230">
        <v>0.69</v>
      </c>
      <c r="O251" s="230">
        <v>0.1</v>
      </c>
      <c r="P251" s="296" t="s">
        <v>215</v>
      </c>
      <c r="Q251" s="296" t="s">
        <v>947</v>
      </c>
      <c r="R251" s="296" t="s">
        <v>947</v>
      </c>
      <c r="S251" s="296" t="s">
        <v>947</v>
      </c>
      <c r="T251" s="296" t="s">
        <v>947</v>
      </c>
      <c r="U251" s="296" t="s">
        <v>947</v>
      </c>
      <c r="V251" s="323" t="s">
        <v>255</v>
      </c>
      <c r="W251" s="296">
        <v>2.77</v>
      </c>
      <c r="X251" s="296" t="s">
        <v>947</v>
      </c>
      <c r="Y251" s="296"/>
      <c r="Z251" s="296">
        <v>0.04</v>
      </c>
      <c r="AA251" s="296">
        <v>0.98</v>
      </c>
      <c r="AB251" s="296" t="s">
        <v>947</v>
      </c>
      <c r="AC251" s="296">
        <v>2.2000000000000002</v>
      </c>
      <c r="AD251" s="296" t="s">
        <v>947</v>
      </c>
      <c r="AE251" s="296" t="s">
        <v>947</v>
      </c>
      <c r="AF251" s="296" t="s">
        <v>214</v>
      </c>
      <c r="AG251" s="296" t="s">
        <v>378</v>
      </c>
      <c r="AH251" s="296" t="s">
        <v>256</v>
      </c>
      <c r="AI251" s="296" t="s">
        <v>214</v>
      </c>
      <c r="AJ251" s="296" t="s">
        <v>947</v>
      </c>
      <c r="AK251" s="296"/>
      <c r="AL251" s="296" t="s">
        <v>947</v>
      </c>
      <c r="AM251" s="395">
        <v>54</v>
      </c>
      <c r="AN251" s="395">
        <v>9</v>
      </c>
      <c r="AO251" s="396" t="s">
        <v>947</v>
      </c>
      <c r="AP251" s="736" t="s">
        <v>947</v>
      </c>
      <c r="AQ251" s="395"/>
      <c r="AR251" s="578">
        <v>3.2</v>
      </c>
      <c r="AS251" s="398"/>
      <c r="AT251" s="399" t="s">
        <v>947</v>
      </c>
      <c r="AU251" s="399" t="s">
        <v>947</v>
      </c>
      <c r="AV251" s="825">
        <v>3</v>
      </c>
      <c r="AW251" s="826"/>
    </row>
    <row r="252" spans="1:49" s="61" customFormat="1">
      <c r="A252" s="280" t="s">
        <v>576</v>
      </c>
      <c r="B252" s="1232"/>
      <c r="C252" s="202"/>
      <c r="D252" s="54"/>
      <c r="E252" s="206" t="s">
        <v>996</v>
      </c>
      <c r="F252" s="221"/>
      <c r="G252" s="207"/>
      <c r="H252" s="208"/>
      <c r="I252" s="208"/>
      <c r="J252" s="222"/>
      <c r="K252" s="54"/>
      <c r="L252" s="209"/>
      <c r="M252" s="209"/>
      <c r="N252" s="209"/>
      <c r="O252" s="209"/>
      <c r="P252" s="54"/>
      <c r="Q252" s="54"/>
      <c r="R252" s="54"/>
      <c r="S252" s="54"/>
      <c r="T252" s="54"/>
      <c r="U252" s="54"/>
      <c r="V252" s="52"/>
      <c r="W252" s="1276">
        <f>AVERAGE(W244:W251)</f>
        <v>1.9212499999999997</v>
      </c>
      <c r="X252" s="1277">
        <f>AVEDEV(W244:W251)</f>
        <v>0.69093749999999998</v>
      </c>
      <c r="Y252" s="54"/>
      <c r="Z252" s="54"/>
      <c r="AA252" s="1276">
        <f>AVERAGE(AA244:AA251)</f>
        <v>0.72375000000000012</v>
      </c>
      <c r="AB252" s="1277">
        <f>AVEDEV(AA244:AA251)</f>
        <v>0.43218750000000006</v>
      </c>
      <c r="AC252" s="54"/>
      <c r="AD252" s="54"/>
      <c r="AE252" s="54"/>
      <c r="AF252" s="54"/>
      <c r="AG252" s="54"/>
      <c r="AH252" s="54"/>
      <c r="AI252" s="54"/>
      <c r="AJ252" s="54"/>
      <c r="AK252" s="54"/>
      <c r="AL252" s="54"/>
      <c r="AM252" s="211"/>
      <c r="AN252" s="211"/>
      <c r="AO252" s="212"/>
      <c r="AP252" s="213"/>
      <c r="AQ252" s="211"/>
      <c r="AR252" s="214"/>
      <c r="AS252" s="215"/>
      <c r="AT252" s="216"/>
      <c r="AU252" s="216"/>
      <c r="AV252" s="1276">
        <f>AVERAGE(AV244:AV251)</f>
        <v>3.6749999999999998</v>
      </c>
      <c r="AW252" s="1277">
        <f>AVEDEV(AV244:AV251)</f>
        <v>1.6</v>
      </c>
    </row>
    <row r="253" spans="1:49">
      <c r="A253" s="373">
        <v>126</v>
      </c>
      <c r="B253" s="373" t="s">
        <v>578</v>
      </c>
      <c r="C253" s="805" t="s">
        <v>947</v>
      </c>
      <c r="D253" s="806" t="s">
        <v>947</v>
      </c>
      <c r="E253" s="231">
        <v>222.4</v>
      </c>
      <c r="F253" s="807" t="s">
        <v>947</v>
      </c>
      <c r="G253" s="699" t="s">
        <v>691</v>
      </c>
      <c r="H253" s="231" t="s">
        <v>947</v>
      </c>
      <c r="I253" s="378">
        <v>7.01</v>
      </c>
      <c r="J253" s="295" t="s">
        <v>947</v>
      </c>
      <c r="K253" s="295">
        <v>53</v>
      </c>
      <c r="L253" s="312">
        <v>4.75</v>
      </c>
      <c r="M253" s="312">
        <v>2.7</v>
      </c>
      <c r="N253" s="312">
        <v>6.28</v>
      </c>
      <c r="O253" s="312">
        <v>1.29</v>
      </c>
      <c r="P253" s="295" t="s">
        <v>205</v>
      </c>
      <c r="Q253" s="295" t="s">
        <v>947</v>
      </c>
      <c r="R253" s="295" t="s">
        <v>947</v>
      </c>
      <c r="S253" s="295">
        <v>2.8</v>
      </c>
      <c r="T253" s="295" t="s">
        <v>947</v>
      </c>
      <c r="U253" s="295" t="s">
        <v>947</v>
      </c>
      <c r="V253" s="426">
        <v>0.28000000000000003</v>
      </c>
      <c r="W253" s="295">
        <v>13.7</v>
      </c>
      <c r="X253" s="295" t="s">
        <v>947</v>
      </c>
      <c r="Y253" s="295"/>
      <c r="Z253" s="295" t="s">
        <v>203</v>
      </c>
      <c r="AA253" s="378">
        <v>4</v>
      </c>
      <c r="AB253" s="295" t="s">
        <v>947</v>
      </c>
      <c r="AC253" s="312">
        <v>1.1399999999999999</v>
      </c>
      <c r="AD253" s="312" t="s">
        <v>947</v>
      </c>
      <c r="AE253" s="295" t="s">
        <v>947</v>
      </c>
      <c r="AF253" s="295">
        <v>0.21</v>
      </c>
      <c r="AG253" s="295">
        <v>9.6999999999999993</v>
      </c>
      <c r="AH253" s="295">
        <v>0.1</v>
      </c>
      <c r="AI253" s="295">
        <v>0.1</v>
      </c>
      <c r="AJ253" s="295" t="s">
        <v>203</v>
      </c>
      <c r="AK253" s="295"/>
      <c r="AL253" s="295" t="s">
        <v>947</v>
      </c>
      <c r="AM253" s="381">
        <v>50.2</v>
      </c>
      <c r="AN253" s="381">
        <v>8.6999999999999993</v>
      </c>
      <c r="AO253" s="383" t="s">
        <v>947</v>
      </c>
      <c r="AP253" s="509" t="s">
        <v>947</v>
      </c>
      <c r="AQ253" s="381"/>
      <c r="AR253" s="384"/>
      <c r="AS253" s="385">
        <v>0.49</v>
      </c>
      <c r="AT253" s="382" t="s">
        <v>947</v>
      </c>
      <c r="AU253" s="382" t="s">
        <v>947</v>
      </c>
      <c r="AV253" s="707" t="s">
        <v>947</v>
      </c>
      <c r="AW253" s="386"/>
    </row>
    <row r="254" spans="1:49">
      <c r="A254" s="472">
        <v>127</v>
      </c>
      <c r="B254" s="472" t="s">
        <v>577</v>
      </c>
      <c r="C254" s="811" t="s">
        <v>947</v>
      </c>
      <c r="D254" s="812" t="s">
        <v>947</v>
      </c>
      <c r="E254" s="301">
        <v>222.4</v>
      </c>
      <c r="F254" s="813" t="s">
        <v>947</v>
      </c>
      <c r="G254" s="702" t="s">
        <v>493</v>
      </c>
      <c r="H254" s="301" t="s">
        <v>947</v>
      </c>
      <c r="I254" s="430">
        <v>6.33</v>
      </c>
      <c r="J254" s="298" t="s">
        <v>947</v>
      </c>
      <c r="K254" s="298">
        <v>61</v>
      </c>
      <c r="L254" s="299">
        <v>3.42</v>
      </c>
      <c r="M254" s="299">
        <v>1.91</v>
      </c>
      <c r="N254" s="299">
        <v>3.09</v>
      </c>
      <c r="O254" s="299">
        <v>0.65</v>
      </c>
      <c r="P254" s="298" t="s">
        <v>205</v>
      </c>
      <c r="Q254" s="298" t="s">
        <v>947</v>
      </c>
      <c r="R254" s="298" t="s">
        <v>947</v>
      </c>
      <c r="S254" s="298">
        <v>2.2000000000000002</v>
      </c>
      <c r="T254" s="298" t="s">
        <v>947</v>
      </c>
      <c r="U254" s="298" t="s">
        <v>947</v>
      </c>
      <c r="V254" s="322">
        <v>0.23</v>
      </c>
      <c r="W254" s="430">
        <v>6</v>
      </c>
      <c r="X254" s="298" t="s">
        <v>947</v>
      </c>
      <c r="Y254" s="298"/>
      <c r="Z254" s="298" t="s">
        <v>203</v>
      </c>
      <c r="AA254" s="430">
        <v>2</v>
      </c>
      <c r="AB254" s="298" t="s">
        <v>947</v>
      </c>
      <c r="AC254" s="299">
        <v>2.14</v>
      </c>
      <c r="AD254" s="299" t="s">
        <v>947</v>
      </c>
      <c r="AE254" s="298" t="s">
        <v>947</v>
      </c>
      <c r="AF254" s="299">
        <v>0.1</v>
      </c>
      <c r="AG254" s="298">
        <v>6.7</v>
      </c>
      <c r="AH254" s="298">
        <v>0.3</v>
      </c>
      <c r="AI254" s="298">
        <v>0.2</v>
      </c>
      <c r="AJ254" s="298" t="s">
        <v>203</v>
      </c>
      <c r="AK254" s="298"/>
      <c r="AL254" s="298" t="s">
        <v>947</v>
      </c>
      <c r="AM254" s="432">
        <v>52.4</v>
      </c>
      <c r="AN254" s="432">
        <v>9.1</v>
      </c>
      <c r="AO254" s="503" t="s">
        <v>947</v>
      </c>
      <c r="AP254" s="512" t="s">
        <v>947</v>
      </c>
      <c r="AQ254" s="432"/>
      <c r="AR254" s="444"/>
      <c r="AS254" s="436">
        <v>0.4</v>
      </c>
      <c r="AT254" s="437" t="s">
        <v>947</v>
      </c>
      <c r="AU254" s="437" t="s">
        <v>947</v>
      </c>
      <c r="AV254" s="653" t="s">
        <v>947</v>
      </c>
      <c r="AW254" s="386"/>
    </row>
    <row r="255" spans="1:49">
      <c r="A255" s="472">
        <v>128</v>
      </c>
      <c r="B255" s="472" t="s">
        <v>577</v>
      </c>
      <c r="C255" s="811" t="s">
        <v>947</v>
      </c>
      <c r="D255" s="812" t="s">
        <v>947</v>
      </c>
      <c r="E255" s="301">
        <v>222.4</v>
      </c>
      <c r="F255" s="813" t="s">
        <v>947</v>
      </c>
      <c r="G255" s="702" t="s">
        <v>1258</v>
      </c>
      <c r="H255" s="301" t="s">
        <v>947</v>
      </c>
      <c r="I255" s="430">
        <v>6.43</v>
      </c>
      <c r="J255" s="298" t="s">
        <v>947</v>
      </c>
      <c r="K255" s="298">
        <v>50</v>
      </c>
      <c r="L255" s="299">
        <v>4.2</v>
      </c>
      <c r="M255" s="299">
        <v>1.78</v>
      </c>
      <c r="N255" s="299">
        <v>3.29</v>
      </c>
      <c r="O255" s="299">
        <v>0.67</v>
      </c>
      <c r="P255" s="298" t="s">
        <v>205</v>
      </c>
      <c r="Q255" s="298" t="s">
        <v>947</v>
      </c>
      <c r="R255" s="298" t="s">
        <v>947</v>
      </c>
      <c r="S255" s="298">
        <v>1.9</v>
      </c>
      <c r="T255" s="298" t="s">
        <v>947</v>
      </c>
      <c r="U255" s="298" t="s">
        <v>947</v>
      </c>
      <c r="V255" s="322">
        <v>0.3</v>
      </c>
      <c r="W255" s="298">
        <v>5.6</v>
      </c>
      <c r="X255" s="298" t="s">
        <v>947</v>
      </c>
      <c r="Y255" s="298"/>
      <c r="Z255" s="298" t="s">
        <v>203</v>
      </c>
      <c r="AA255" s="430">
        <v>2</v>
      </c>
      <c r="AB255" s="298" t="s">
        <v>947</v>
      </c>
      <c r="AC255" s="299">
        <v>1.08</v>
      </c>
      <c r="AD255" s="299" t="s">
        <v>947</v>
      </c>
      <c r="AE255" s="298" t="s">
        <v>947</v>
      </c>
      <c r="AF255" s="298">
        <v>0.05</v>
      </c>
      <c r="AG255" s="430">
        <v>11</v>
      </c>
      <c r="AH255" s="298">
        <v>0.2</v>
      </c>
      <c r="AI255" s="298">
        <v>0.1</v>
      </c>
      <c r="AJ255" s="298" t="s">
        <v>203</v>
      </c>
      <c r="AK255" s="298"/>
      <c r="AL255" s="298" t="s">
        <v>947</v>
      </c>
      <c r="AM255" s="432">
        <v>54.7</v>
      </c>
      <c r="AN255" s="432">
        <v>8.6999999999999993</v>
      </c>
      <c r="AO255" s="503" t="s">
        <v>947</v>
      </c>
      <c r="AP255" s="512" t="s">
        <v>947</v>
      </c>
      <c r="AQ255" s="432"/>
      <c r="AR255" s="444"/>
      <c r="AS255" s="436">
        <v>0.55000000000000004</v>
      </c>
      <c r="AT255" s="437" t="s">
        <v>947</v>
      </c>
      <c r="AU255" s="437" t="s">
        <v>947</v>
      </c>
      <c r="AV255" s="653" t="s">
        <v>947</v>
      </c>
      <c r="AW255" s="386"/>
    </row>
    <row r="256" spans="1:49">
      <c r="A256" s="472">
        <v>129</v>
      </c>
      <c r="B256" s="472" t="s">
        <v>577</v>
      </c>
      <c r="C256" s="811" t="s">
        <v>947</v>
      </c>
      <c r="D256" s="812" t="s">
        <v>947</v>
      </c>
      <c r="E256" s="301">
        <v>222.4</v>
      </c>
      <c r="F256" s="813" t="s">
        <v>947</v>
      </c>
      <c r="G256" s="702" t="s">
        <v>1001</v>
      </c>
      <c r="H256" s="301" t="s">
        <v>947</v>
      </c>
      <c r="I256" s="430">
        <v>6.2</v>
      </c>
      <c r="J256" s="298" t="s">
        <v>947</v>
      </c>
      <c r="K256" s="298">
        <v>20</v>
      </c>
      <c r="L256" s="299">
        <v>4.5999999999999996</v>
      </c>
      <c r="M256" s="299">
        <v>1.91</v>
      </c>
      <c r="N256" s="299">
        <v>3.27</v>
      </c>
      <c r="O256" s="299">
        <v>0.7</v>
      </c>
      <c r="P256" s="298" t="s">
        <v>205</v>
      </c>
      <c r="Q256" s="298" t="s">
        <v>947</v>
      </c>
      <c r="R256" s="298" t="s">
        <v>947</v>
      </c>
      <c r="S256" s="298">
        <v>1.7</v>
      </c>
      <c r="T256" s="298" t="s">
        <v>947</v>
      </c>
      <c r="U256" s="298" t="s">
        <v>947</v>
      </c>
      <c r="V256" s="322">
        <v>0.26</v>
      </c>
      <c r="W256" s="298">
        <v>5.5</v>
      </c>
      <c r="X256" s="298" t="s">
        <v>947</v>
      </c>
      <c r="Y256" s="298"/>
      <c r="Z256" s="298" t="s">
        <v>203</v>
      </c>
      <c r="AA256" s="430">
        <v>2</v>
      </c>
      <c r="AB256" s="298" t="s">
        <v>947</v>
      </c>
      <c r="AC256" s="299">
        <v>1.04</v>
      </c>
      <c r="AD256" s="299" t="s">
        <v>947</v>
      </c>
      <c r="AE256" s="298" t="s">
        <v>947</v>
      </c>
      <c r="AF256" s="298">
        <v>0.05</v>
      </c>
      <c r="AG256" s="298">
        <v>6.5</v>
      </c>
      <c r="AH256" s="298">
        <v>0.1</v>
      </c>
      <c r="AI256" s="298">
        <v>0.1</v>
      </c>
      <c r="AJ256" s="298" t="s">
        <v>203</v>
      </c>
      <c r="AK256" s="298"/>
      <c r="AL256" s="298" t="s">
        <v>947</v>
      </c>
      <c r="AM256" s="432">
        <v>51.9</v>
      </c>
      <c r="AN256" s="432">
        <v>8.5</v>
      </c>
      <c r="AO256" s="503" t="s">
        <v>947</v>
      </c>
      <c r="AP256" s="512" t="s">
        <v>947</v>
      </c>
      <c r="AQ256" s="432"/>
      <c r="AR256" s="444"/>
      <c r="AS256" s="436">
        <v>0.49</v>
      </c>
      <c r="AT256" s="437" t="s">
        <v>947</v>
      </c>
      <c r="AU256" s="437" t="s">
        <v>947</v>
      </c>
      <c r="AV256" s="653" t="s">
        <v>947</v>
      </c>
      <c r="AW256" s="386"/>
    </row>
    <row r="257" spans="1:49">
      <c r="A257" s="472">
        <v>130</v>
      </c>
      <c r="B257" s="472" t="s">
        <v>577</v>
      </c>
      <c r="C257" s="811" t="s">
        <v>947</v>
      </c>
      <c r="D257" s="812" t="s">
        <v>947</v>
      </c>
      <c r="E257" s="301">
        <v>222.4</v>
      </c>
      <c r="F257" s="813" t="s">
        <v>947</v>
      </c>
      <c r="G257" s="702" t="s">
        <v>1259</v>
      </c>
      <c r="H257" s="301" t="s">
        <v>947</v>
      </c>
      <c r="I257" s="430">
        <v>6.34</v>
      </c>
      <c r="J257" s="298" t="s">
        <v>947</v>
      </c>
      <c r="K257" s="298">
        <v>70</v>
      </c>
      <c r="L257" s="299">
        <v>4.2</v>
      </c>
      <c r="M257" s="299">
        <v>1.68</v>
      </c>
      <c r="N257" s="299">
        <v>3.38</v>
      </c>
      <c r="O257" s="299">
        <v>0.73</v>
      </c>
      <c r="P257" s="298" t="s">
        <v>205</v>
      </c>
      <c r="Q257" s="298" t="s">
        <v>947</v>
      </c>
      <c r="R257" s="298" t="s">
        <v>947</v>
      </c>
      <c r="S257" s="298">
        <v>1.6</v>
      </c>
      <c r="T257" s="298" t="s">
        <v>947</v>
      </c>
      <c r="U257" s="298" t="s">
        <v>947</v>
      </c>
      <c r="V257" s="322">
        <v>0.26</v>
      </c>
      <c r="W257" s="298">
        <v>6.4</v>
      </c>
      <c r="X257" s="298" t="s">
        <v>947</v>
      </c>
      <c r="Y257" s="298"/>
      <c r="Z257" s="298" t="s">
        <v>203</v>
      </c>
      <c r="AA257" s="430">
        <v>2</v>
      </c>
      <c r="AB257" s="298" t="s">
        <v>947</v>
      </c>
      <c r="AC257" s="299">
        <v>1.26</v>
      </c>
      <c r="AD257" s="299" t="s">
        <v>947</v>
      </c>
      <c r="AE257" s="298" t="s">
        <v>947</v>
      </c>
      <c r="AF257" s="298">
        <v>0.04</v>
      </c>
      <c r="AG257" s="298">
        <v>12.4</v>
      </c>
      <c r="AH257" s="298">
        <v>0.2</v>
      </c>
      <c r="AI257" s="298">
        <v>0.1</v>
      </c>
      <c r="AJ257" s="298" t="s">
        <v>203</v>
      </c>
      <c r="AK257" s="298"/>
      <c r="AL257" s="298" t="s">
        <v>947</v>
      </c>
      <c r="AM257" s="432">
        <v>53.5</v>
      </c>
      <c r="AN257" s="432">
        <v>8.5</v>
      </c>
      <c r="AO257" s="503" t="s">
        <v>947</v>
      </c>
      <c r="AP257" s="512" t="s">
        <v>947</v>
      </c>
      <c r="AQ257" s="432"/>
      <c r="AR257" s="444"/>
      <c r="AS257" s="436">
        <v>0.51</v>
      </c>
      <c r="AT257" s="437" t="s">
        <v>947</v>
      </c>
      <c r="AU257" s="437" t="s">
        <v>947</v>
      </c>
      <c r="AV257" s="653" t="s">
        <v>947</v>
      </c>
      <c r="AW257" s="386"/>
    </row>
    <row r="258" spans="1:49">
      <c r="A258" s="472">
        <v>131</v>
      </c>
      <c r="B258" s="472" t="s">
        <v>577</v>
      </c>
      <c r="C258" s="811" t="s">
        <v>947</v>
      </c>
      <c r="D258" s="812" t="s">
        <v>947</v>
      </c>
      <c r="E258" s="301">
        <v>222.4</v>
      </c>
      <c r="F258" s="813" t="s">
        <v>947</v>
      </c>
      <c r="G258" s="702" t="s">
        <v>1260</v>
      </c>
      <c r="H258" s="301" t="s">
        <v>947</v>
      </c>
      <c r="I258" s="430">
        <v>6.4</v>
      </c>
      <c r="J258" s="298" t="s">
        <v>947</v>
      </c>
      <c r="K258" s="298">
        <v>70</v>
      </c>
      <c r="L258" s="299">
        <v>4.0999999999999996</v>
      </c>
      <c r="M258" s="299">
        <v>1.67</v>
      </c>
      <c r="N258" s="299">
        <v>3.79</v>
      </c>
      <c r="O258" s="299">
        <v>0.82</v>
      </c>
      <c r="P258" s="298" t="s">
        <v>205</v>
      </c>
      <c r="Q258" s="298" t="s">
        <v>947</v>
      </c>
      <c r="R258" s="298" t="s">
        <v>947</v>
      </c>
      <c r="S258" s="298">
        <v>1.7</v>
      </c>
      <c r="T258" s="298" t="s">
        <v>947</v>
      </c>
      <c r="U258" s="298" t="s">
        <v>947</v>
      </c>
      <c r="V258" s="322">
        <v>0.25</v>
      </c>
      <c r="W258" s="298">
        <v>7.8</v>
      </c>
      <c r="X258" s="298" t="s">
        <v>947</v>
      </c>
      <c r="Y258" s="298"/>
      <c r="Z258" s="298" t="s">
        <v>203</v>
      </c>
      <c r="AA258" s="430">
        <v>2</v>
      </c>
      <c r="AB258" s="298" t="s">
        <v>947</v>
      </c>
      <c r="AC258" s="299">
        <v>2.0099999999999998</v>
      </c>
      <c r="AD258" s="299" t="s">
        <v>947</v>
      </c>
      <c r="AE258" s="298" t="s">
        <v>947</v>
      </c>
      <c r="AF258" s="298">
        <v>0.03</v>
      </c>
      <c r="AG258" s="430">
        <v>10</v>
      </c>
      <c r="AH258" s="298">
        <v>0.2</v>
      </c>
      <c r="AI258" s="298">
        <v>0.1</v>
      </c>
      <c r="AJ258" s="298" t="s">
        <v>203</v>
      </c>
      <c r="AK258" s="298"/>
      <c r="AL258" s="298" t="s">
        <v>947</v>
      </c>
      <c r="AM258" s="432">
        <v>49.3</v>
      </c>
      <c r="AN258" s="432">
        <v>8.3000000000000007</v>
      </c>
      <c r="AO258" s="503" t="s">
        <v>947</v>
      </c>
      <c r="AP258" s="512" t="s">
        <v>947</v>
      </c>
      <c r="AQ258" s="432"/>
      <c r="AR258" s="444"/>
      <c r="AS258" s="436">
        <v>0.64</v>
      </c>
      <c r="AT258" s="437" t="s">
        <v>947</v>
      </c>
      <c r="AU258" s="437" t="s">
        <v>947</v>
      </c>
      <c r="AV258" s="653" t="s">
        <v>947</v>
      </c>
      <c r="AW258" s="386"/>
    </row>
    <row r="259" spans="1:49">
      <c r="A259" s="472">
        <v>132</v>
      </c>
      <c r="B259" s="472" t="s">
        <v>577</v>
      </c>
      <c r="C259" s="811" t="s">
        <v>947</v>
      </c>
      <c r="D259" s="812" t="s">
        <v>947</v>
      </c>
      <c r="E259" s="301">
        <v>222.4</v>
      </c>
      <c r="F259" s="813" t="s">
        <v>947</v>
      </c>
      <c r="G259" s="702" t="s">
        <v>1261</v>
      </c>
      <c r="H259" s="301" t="s">
        <v>947</v>
      </c>
      <c r="I259" s="430">
        <v>6.1</v>
      </c>
      <c r="J259" s="298" t="s">
        <v>947</v>
      </c>
      <c r="K259" s="298">
        <v>70</v>
      </c>
      <c r="L259" s="299">
        <v>4.25</v>
      </c>
      <c r="M259" s="299">
        <v>1.6</v>
      </c>
      <c r="N259" s="299">
        <v>3.73</v>
      </c>
      <c r="O259" s="299">
        <v>0.77</v>
      </c>
      <c r="P259" s="298" t="s">
        <v>205</v>
      </c>
      <c r="Q259" s="298" t="s">
        <v>947</v>
      </c>
      <c r="R259" s="298" t="s">
        <v>947</v>
      </c>
      <c r="S259" s="298">
        <v>1.4</v>
      </c>
      <c r="T259" s="298" t="s">
        <v>947</v>
      </c>
      <c r="U259" s="298" t="s">
        <v>947</v>
      </c>
      <c r="V259" s="322">
        <v>0.31</v>
      </c>
      <c r="W259" s="430">
        <v>8</v>
      </c>
      <c r="X259" s="298" t="s">
        <v>947</v>
      </c>
      <c r="Y259" s="298"/>
      <c r="Z259" s="298" t="s">
        <v>203</v>
      </c>
      <c r="AA259" s="430">
        <v>2</v>
      </c>
      <c r="AB259" s="298" t="s">
        <v>947</v>
      </c>
      <c r="AC259" s="299">
        <v>1.22</v>
      </c>
      <c r="AD259" s="299" t="s">
        <v>947</v>
      </c>
      <c r="AE259" s="298" t="s">
        <v>947</v>
      </c>
      <c r="AF259" s="298">
        <v>0.02</v>
      </c>
      <c r="AG259" s="430">
        <v>10</v>
      </c>
      <c r="AH259" s="298">
        <v>0.1</v>
      </c>
      <c r="AI259" s="298">
        <v>0.1</v>
      </c>
      <c r="AJ259" s="298" t="s">
        <v>203</v>
      </c>
      <c r="AK259" s="298"/>
      <c r="AL259" s="298" t="s">
        <v>947</v>
      </c>
      <c r="AM259" s="432">
        <v>50.9</v>
      </c>
      <c r="AN259" s="432">
        <v>8.5</v>
      </c>
      <c r="AO259" s="503" t="s">
        <v>947</v>
      </c>
      <c r="AP259" s="512" t="s">
        <v>947</v>
      </c>
      <c r="AQ259" s="432"/>
      <c r="AR259" s="444"/>
      <c r="AS259" s="436">
        <v>0.44</v>
      </c>
      <c r="AT259" s="437" t="s">
        <v>947</v>
      </c>
      <c r="AU259" s="437" t="s">
        <v>947</v>
      </c>
      <c r="AV259" s="653" t="s">
        <v>947</v>
      </c>
      <c r="AW259" s="386"/>
    </row>
    <row r="260" spans="1:49">
      <c r="A260" s="472">
        <v>133</v>
      </c>
      <c r="B260" s="472" t="s">
        <v>577</v>
      </c>
      <c r="C260" s="811" t="s">
        <v>947</v>
      </c>
      <c r="D260" s="812" t="s">
        <v>947</v>
      </c>
      <c r="E260" s="301">
        <v>222.4</v>
      </c>
      <c r="F260" s="813" t="s">
        <v>947</v>
      </c>
      <c r="G260" s="702" t="s">
        <v>1263</v>
      </c>
      <c r="H260" s="301" t="s">
        <v>947</v>
      </c>
      <c r="I260" s="430">
        <v>6.36</v>
      </c>
      <c r="J260" s="298" t="s">
        <v>947</v>
      </c>
      <c r="K260" s="298">
        <v>40</v>
      </c>
      <c r="L260" s="299">
        <v>4.5</v>
      </c>
      <c r="M260" s="299">
        <v>1.38</v>
      </c>
      <c r="N260" s="299">
        <v>3.45</v>
      </c>
      <c r="O260" s="299">
        <v>0.72</v>
      </c>
      <c r="P260" s="298" t="s">
        <v>205</v>
      </c>
      <c r="Q260" s="298" t="s">
        <v>947</v>
      </c>
      <c r="R260" s="298" t="s">
        <v>947</v>
      </c>
      <c r="S260" s="298">
        <v>1.4</v>
      </c>
      <c r="T260" s="298" t="s">
        <v>947</v>
      </c>
      <c r="U260" s="298" t="s">
        <v>947</v>
      </c>
      <c r="V260" s="322">
        <v>0.28000000000000003</v>
      </c>
      <c r="W260" s="298">
        <v>5.7</v>
      </c>
      <c r="X260" s="298" t="s">
        <v>947</v>
      </c>
      <c r="Y260" s="298"/>
      <c r="Z260" s="298" t="s">
        <v>203</v>
      </c>
      <c r="AA260" s="430">
        <v>2</v>
      </c>
      <c r="AB260" s="298" t="s">
        <v>947</v>
      </c>
      <c r="AC260" s="299">
        <v>1.1000000000000001</v>
      </c>
      <c r="AD260" s="299" t="s">
        <v>947</v>
      </c>
      <c r="AE260" s="298" t="s">
        <v>947</v>
      </c>
      <c r="AF260" s="298">
        <v>0.03</v>
      </c>
      <c r="AG260" s="430">
        <v>11</v>
      </c>
      <c r="AH260" s="298">
        <v>0.1</v>
      </c>
      <c r="AI260" s="298">
        <v>0.1</v>
      </c>
      <c r="AJ260" s="298" t="s">
        <v>203</v>
      </c>
      <c r="AK260" s="298"/>
      <c r="AL260" s="298" t="s">
        <v>947</v>
      </c>
      <c r="AM260" s="432">
        <v>49.9</v>
      </c>
      <c r="AN260" s="432">
        <v>8.5</v>
      </c>
      <c r="AO260" s="503" t="s">
        <v>947</v>
      </c>
      <c r="AP260" s="512" t="s">
        <v>947</v>
      </c>
      <c r="AQ260" s="432"/>
      <c r="AR260" s="444"/>
      <c r="AS260" s="436">
        <v>0.43</v>
      </c>
      <c r="AT260" s="437" t="s">
        <v>947</v>
      </c>
      <c r="AU260" s="437" t="s">
        <v>947</v>
      </c>
      <c r="AV260" s="653" t="s">
        <v>947</v>
      </c>
      <c r="AW260" s="386"/>
    </row>
    <row r="261" spans="1:49">
      <c r="A261" s="472">
        <v>134</v>
      </c>
      <c r="B261" s="472" t="s">
        <v>1264</v>
      </c>
      <c r="C261" s="811" t="s">
        <v>947</v>
      </c>
      <c r="D261" s="812" t="s">
        <v>947</v>
      </c>
      <c r="E261" s="301">
        <v>222.4</v>
      </c>
      <c r="F261" s="813" t="s">
        <v>947</v>
      </c>
      <c r="G261" s="702" t="s">
        <v>1265</v>
      </c>
      <c r="H261" s="301" t="s">
        <v>947</v>
      </c>
      <c r="I261" s="430">
        <v>6.74</v>
      </c>
      <c r="J261" s="298" t="s">
        <v>947</v>
      </c>
      <c r="K261" s="298">
        <v>30</v>
      </c>
      <c r="L261" s="299">
        <v>4.45</v>
      </c>
      <c r="M261" s="299">
        <v>1.21</v>
      </c>
      <c r="N261" s="299">
        <v>3.46</v>
      </c>
      <c r="O261" s="299">
        <v>0.72</v>
      </c>
      <c r="P261" s="298" t="s">
        <v>205</v>
      </c>
      <c r="Q261" s="298" t="s">
        <v>947</v>
      </c>
      <c r="R261" s="298" t="s">
        <v>947</v>
      </c>
      <c r="S261" s="298">
        <v>1.31</v>
      </c>
      <c r="T261" s="298" t="s">
        <v>947</v>
      </c>
      <c r="U261" s="298" t="s">
        <v>947</v>
      </c>
      <c r="V261" s="322">
        <v>0.28000000000000003</v>
      </c>
      <c r="W261" s="298">
        <v>6.1</v>
      </c>
      <c r="X261" s="298" t="s">
        <v>947</v>
      </c>
      <c r="Y261" s="298"/>
      <c r="Z261" s="298" t="s">
        <v>203</v>
      </c>
      <c r="AA261" s="430">
        <v>2</v>
      </c>
      <c r="AB261" s="298" t="s">
        <v>947</v>
      </c>
      <c r="AC261" s="299">
        <v>1.04</v>
      </c>
      <c r="AD261" s="299" t="s">
        <v>947</v>
      </c>
      <c r="AE261" s="298" t="s">
        <v>947</v>
      </c>
      <c r="AF261" s="298">
        <v>0.02</v>
      </c>
      <c r="AG261" s="298">
        <v>7.5</v>
      </c>
      <c r="AH261" s="298">
        <v>0.1</v>
      </c>
      <c r="AI261" s="298" t="s">
        <v>203</v>
      </c>
      <c r="AJ261" s="298" t="s">
        <v>203</v>
      </c>
      <c r="AK261" s="298"/>
      <c r="AL261" s="298" t="s">
        <v>947</v>
      </c>
      <c r="AM261" s="432">
        <v>51.4</v>
      </c>
      <c r="AN261" s="432">
        <v>8.5</v>
      </c>
      <c r="AO261" s="503" t="s">
        <v>947</v>
      </c>
      <c r="AP261" s="512" t="s">
        <v>947</v>
      </c>
      <c r="AQ261" s="432"/>
      <c r="AR261" s="444"/>
      <c r="AS261" s="436">
        <v>0.52</v>
      </c>
      <c r="AT261" s="437" t="s">
        <v>947</v>
      </c>
      <c r="AU261" s="437" t="s">
        <v>947</v>
      </c>
      <c r="AV261" s="653" t="s">
        <v>947</v>
      </c>
      <c r="AW261" s="386"/>
    </row>
    <row r="262" spans="1:49">
      <c r="A262" s="472">
        <v>135</v>
      </c>
      <c r="B262" s="472" t="s">
        <v>1264</v>
      </c>
      <c r="C262" s="811" t="s">
        <v>947</v>
      </c>
      <c r="D262" s="814" t="s">
        <v>947</v>
      </c>
      <c r="E262" s="301">
        <v>222.4</v>
      </c>
      <c r="F262" s="813" t="s">
        <v>947</v>
      </c>
      <c r="G262" s="702" t="s">
        <v>1266</v>
      </c>
      <c r="H262" s="301" t="s">
        <v>947</v>
      </c>
      <c r="I262" s="430">
        <v>6.5</v>
      </c>
      <c r="J262" s="298" t="s">
        <v>947</v>
      </c>
      <c r="K262" s="298">
        <v>70</v>
      </c>
      <c r="L262" s="299">
        <v>4.8</v>
      </c>
      <c r="M262" s="299">
        <v>1.47</v>
      </c>
      <c r="N262" s="299">
        <v>4.29</v>
      </c>
      <c r="O262" s="299">
        <v>0.88</v>
      </c>
      <c r="P262" s="298" t="s">
        <v>205</v>
      </c>
      <c r="Q262" s="298" t="s">
        <v>947</v>
      </c>
      <c r="R262" s="298" t="s">
        <v>947</v>
      </c>
      <c r="S262" s="298">
        <v>1.7</v>
      </c>
      <c r="T262" s="298" t="s">
        <v>947</v>
      </c>
      <c r="U262" s="298" t="s">
        <v>947</v>
      </c>
      <c r="V262" s="322">
        <v>0.28000000000000003</v>
      </c>
      <c r="W262" s="298">
        <v>9.9</v>
      </c>
      <c r="X262" s="298" t="s">
        <v>947</v>
      </c>
      <c r="Y262" s="298"/>
      <c r="Z262" s="298" t="s">
        <v>203</v>
      </c>
      <c r="AA262" s="430">
        <v>2</v>
      </c>
      <c r="AB262" s="298" t="s">
        <v>947</v>
      </c>
      <c r="AC262" s="299">
        <v>2.36</v>
      </c>
      <c r="AD262" s="299" t="s">
        <v>947</v>
      </c>
      <c r="AE262" s="298" t="s">
        <v>947</v>
      </c>
      <c r="AF262" s="298">
        <v>0.02</v>
      </c>
      <c r="AG262" s="430">
        <v>12</v>
      </c>
      <c r="AH262" s="298">
        <v>0.1</v>
      </c>
      <c r="AI262" s="298">
        <v>0.1</v>
      </c>
      <c r="AJ262" s="298" t="s">
        <v>203</v>
      </c>
      <c r="AK262" s="298"/>
      <c r="AL262" s="298" t="s">
        <v>947</v>
      </c>
      <c r="AM262" s="432">
        <v>51.5</v>
      </c>
      <c r="AN262" s="432">
        <v>8.5</v>
      </c>
      <c r="AO262" s="503" t="s">
        <v>947</v>
      </c>
      <c r="AP262" s="512" t="s">
        <v>947</v>
      </c>
      <c r="AQ262" s="432"/>
      <c r="AR262" s="444"/>
      <c r="AS262" s="436">
        <v>0.63</v>
      </c>
      <c r="AT262" s="437" t="s">
        <v>947</v>
      </c>
      <c r="AU262" s="437" t="s">
        <v>947</v>
      </c>
      <c r="AV262" s="653" t="s">
        <v>947</v>
      </c>
      <c r="AW262" s="386"/>
    </row>
    <row r="263" spans="1:49">
      <c r="A263" s="472">
        <v>136</v>
      </c>
      <c r="B263" s="472" t="s">
        <v>1264</v>
      </c>
      <c r="C263" s="805" t="s">
        <v>947</v>
      </c>
      <c r="D263" s="827" t="s">
        <v>947</v>
      </c>
      <c r="E263" s="301">
        <v>222.4</v>
      </c>
      <c r="F263" s="813" t="s">
        <v>947</v>
      </c>
      <c r="G263" s="702" t="s">
        <v>1268</v>
      </c>
      <c r="H263" s="301" t="s">
        <v>947</v>
      </c>
      <c r="I263" s="430">
        <v>6.46</v>
      </c>
      <c r="J263" s="298" t="s">
        <v>947</v>
      </c>
      <c r="K263" s="298">
        <v>50</v>
      </c>
      <c r="L263" s="299">
        <v>4.55</v>
      </c>
      <c r="M263" s="299">
        <v>1.36</v>
      </c>
      <c r="N263" s="299">
        <v>3.71</v>
      </c>
      <c r="O263" s="299">
        <v>0.77</v>
      </c>
      <c r="P263" s="298" t="s">
        <v>205</v>
      </c>
      <c r="Q263" s="298" t="s">
        <v>947</v>
      </c>
      <c r="R263" s="298" t="s">
        <v>947</v>
      </c>
      <c r="S263" s="298">
        <v>1.2</v>
      </c>
      <c r="T263" s="298" t="s">
        <v>947</v>
      </c>
      <c r="U263" s="298" t="s">
        <v>947</v>
      </c>
      <c r="V263" s="322">
        <v>0.25</v>
      </c>
      <c r="W263" s="298">
        <v>7.9</v>
      </c>
      <c r="X263" s="298" t="s">
        <v>947</v>
      </c>
      <c r="Y263" s="298"/>
      <c r="Z263" s="298" t="s">
        <v>203</v>
      </c>
      <c r="AA263" s="430">
        <v>2</v>
      </c>
      <c r="AB263" s="298" t="s">
        <v>947</v>
      </c>
      <c r="AC263" s="299">
        <v>1.59</v>
      </c>
      <c r="AD263" s="299" t="s">
        <v>947</v>
      </c>
      <c r="AE263" s="298" t="s">
        <v>947</v>
      </c>
      <c r="AF263" s="298">
        <v>0.02</v>
      </c>
      <c r="AG263" s="430">
        <v>12</v>
      </c>
      <c r="AH263" s="298">
        <v>0.1</v>
      </c>
      <c r="AI263" s="298">
        <v>0.1</v>
      </c>
      <c r="AJ263" s="298" t="s">
        <v>203</v>
      </c>
      <c r="AK263" s="298"/>
      <c r="AL263" s="298" t="s">
        <v>947</v>
      </c>
      <c r="AM263" s="432">
        <v>51.8</v>
      </c>
      <c r="AN263" s="432">
        <v>8.5</v>
      </c>
      <c r="AO263" s="503" t="s">
        <v>947</v>
      </c>
      <c r="AP263" s="512" t="s">
        <v>947</v>
      </c>
      <c r="AQ263" s="432"/>
      <c r="AR263" s="444"/>
      <c r="AS263" s="436">
        <v>0.36</v>
      </c>
      <c r="AT263" s="437" t="s">
        <v>947</v>
      </c>
      <c r="AU263" s="437" t="s">
        <v>947</v>
      </c>
      <c r="AV263" s="653" t="s">
        <v>947</v>
      </c>
      <c r="AW263" s="386"/>
    </row>
    <row r="264" spans="1:49">
      <c r="A264" s="387">
        <v>137</v>
      </c>
      <c r="B264" s="387" t="s">
        <v>1269</v>
      </c>
      <c r="C264" s="828" t="s">
        <v>947</v>
      </c>
      <c r="D264" s="829" t="s">
        <v>947</v>
      </c>
      <c r="E264" s="517">
        <v>222.4</v>
      </c>
      <c r="F264" s="815" t="s">
        <v>947</v>
      </c>
      <c r="G264" s="705" t="s">
        <v>1271</v>
      </c>
      <c r="H264" s="306" t="s">
        <v>947</v>
      </c>
      <c r="I264" s="393">
        <v>6.3</v>
      </c>
      <c r="J264" s="296" t="s">
        <v>947</v>
      </c>
      <c r="K264" s="296">
        <v>50</v>
      </c>
      <c r="L264" s="230">
        <v>4.6500000000000004</v>
      </c>
      <c r="M264" s="230">
        <v>1.36</v>
      </c>
      <c r="N264" s="230">
        <v>3.9</v>
      </c>
      <c r="O264" s="230">
        <v>0.77</v>
      </c>
      <c r="P264" s="296" t="s">
        <v>205</v>
      </c>
      <c r="Q264" s="296" t="s">
        <v>947</v>
      </c>
      <c r="R264" s="296" t="s">
        <v>947</v>
      </c>
      <c r="S264" s="296">
        <v>1.6</v>
      </c>
      <c r="T264" s="296" t="s">
        <v>947</v>
      </c>
      <c r="U264" s="296" t="s">
        <v>947</v>
      </c>
      <c r="V264" s="449">
        <v>0.25</v>
      </c>
      <c r="W264" s="296">
        <v>8.4</v>
      </c>
      <c r="X264" s="296" t="s">
        <v>947</v>
      </c>
      <c r="Y264" s="296"/>
      <c r="Z264" s="296" t="s">
        <v>203</v>
      </c>
      <c r="AA264" s="393">
        <v>2</v>
      </c>
      <c r="AB264" s="296" t="s">
        <v>947</v>
      </c>
      <c r="AC264" s="230">
        <v>1.66</v>
      </c>
      <c r="AD264" s="230" t="s">
        <v>947</v>
      </c>
      <c r="AE264" s="296" t="s">
        <v>947</v>
      </c>
      <c r="AF264" s="296">
        <v>0.01</v>
      </c>
      <c r="AG264" s="296">
        <v>8.6999999999999993</v>
      </c>
      <c r="AH264" s="296">
        <v>0.1</v>
      </c>
      <c r="AI264" s="296">
        <v>0.1</v>
      </c>
      <c r="AJ264" s="296" t="s">
        <v>203</v>
      </c>
      <c r="AK264" s="296"/>
      <c r="AL264" s="296" t="s">
        <v>947</v>
      </c>
      <c r="AM264" s="395">
        <v>50.2</v>
      </c>
      <c r="AN264" s="395">
        <v>8.6</v>
      </c>
      <c r="AO264" s="396" t="s">
        <v>947</v>
      </c>
      <c r="AP264" s="736" t="s">
        <v>947</v>
      </c>
      <c r="AQ264" s="395"/>
      <c r="AR264" s="397"/>
      <c r="AS264" s="398">
        <v>0.54</v>
      </c>
      <c r="AT264" s="399" t="s">
        <v>947</v>
      </c>
      <c r="AU264" s="399" t="s">
        <v>947</v>
      </c>
      <c r="AV264" s="658" t="s">
        <v>947</v>
      </c>
      <c r="AW264" s="386"/>
    </row>
    <row r="265" spans="1:49">
      <c r="A265" s="373"/>
      <c r="B265" s="373" t="s">
        <v>1087</v>
      </c>
      <c r="C265" s="830" t="s">
        <v>1088</v>
      </c>
      <c r="D265" s="674" t="s">
        <v>1089</v>
      </c>
      <c r="E265" s="316">
        <v>222.4</v>
      </c>
      <c r="F265" s="817" t="s">
        <v>947</v>
      </c>
      <c r="G265" s="831">
        <v>35279</v>
      </c>
      <c r="H265" s="316">
        <v>24.7</v>
      </c>
      <c r="I265" s="563">
        <v>7.38</v>
      </c>
      <c r="J265" s="325" t="s">
        <v>947</v>
      </c>
      <c r="K265" s="325">
        <v>56.5</v>
      </c>
      <c r="L265" s="319">
        <v>4.78</v>
      </c>
      <c r="M265" s="319">
        <v>2.2200000000000002</v>
      </c>
      <c r="N265" s="319">
        <v>4.29</v>
      </c>
      <c r="O265" s="319">
        <v>0.78</v>
      </c>
      <c r="P265" s="325" t="s">
        <v>1090</v>
      </c>
      <c r="Q265" s="325" t="s">
        <v>947</v>
      </c>
      <c r="R265" s="325" t="s">
        <v>947</v>
      </c>
      <c r="S265" s="325" t="s">
        <v>947</v>
      </c>
      <c r="T265" s="325" t="s">
        <v>947</v>
      </c>
      <c r="U265" s="325" t="s">
        <v>947</v>
      </c>
      <c r="V265" s="564">
        <v>0.32</v>
      </c>
      <c r="W265" s="325">
        <v>5.93</v>
      </c>
      <c r="X265" s="325" t="s">
        <v>947</v>
      </c>
      <c r="Y265" s="325"/>
      <c r="Z265" s="325">
        <v>7.0000000000000007E-2</v>
      </c>
      <c r="AA265" s="563">
        <v>2.33</v>
      </c>
      <c r="AB265" s="325" t="s">
        <v>947</v>
      </c>
      <c r="AC265" s="563">
        <v>0.9</v>
      </c>
      <c r="AD265" s="319" t="s">
        <v>947</v>
      </c>
      <c r="AE265" s="325" t="s">
        <v>947</v>
      </c>
      <c r="AF265" s="325" t="s">
        <v>415</v>
      </c>
      <c r="AG265" s="325">
        <v>12.7</v>
      </c>
      <c r="AH265" s="325" t="s">
        <v>1091</v>
      </c>
      <c r="AI265" s="325">
        <v>0.3</v>
      </c>
      <c r="AJ265" s="325" t="s">
        <v>947</v>
      </c>
      <c r="AK265" s="325"/>
      <c r="AL265" s="325" t="s">
        <v>947</v>
      </c>
      <c r="AM265" s="566">
        <v>54.2</v>
      </c>
      <c r="AN265" s="566">
        <v>8</v>
      </c>
      <c r="AO265" s="590" t="s">
        <v>947</v>
      </c>
      <c r="AP265" s="820" t="s">
        <v>947</v>
      </c>
      <c r="AQ265" s="566"/>
      <c r="AR265" s="589">
        <v>5.2</v>
      </c>
      <c r="AS265" s="570"/>
      <c r="AT265" s="571" t="s">
        <v>947</v>
      </c>
      <c r="AU265" s="571" t="s">
        <v>947</v>
      </c>
      <c r="AV265" s="832">
        <v>0</v>
      </c>
      <c r="AW265" s="573"/>
    </row>
    <row r="266" spans="1:49">
      <c r="A266" s="472"/>
      <c r="B266" s="472" t="s">
        <v>1092</v>
      </c>
      <c r="C266" s="833"/>
      <c r="D266" s="438" t="s">
        <v>1093</v>
      </c>
      <c r="E266" s="301">
        <v>222.4</v>
      </c>
      <c r="F266" s="813" t="s">
        <v>947</v>
      </c>
      <c r="G266" s="834">
        <v>35305</v>
      </c>
      <c r="H266" s="301">
        <v>27.1</v>
      </c>
      <c r="I266" s="430">
        <v>7.66</v>
      </c>
      <c r="J266" s="298" t="s">
        <v>947</v>
      </c>
      <c r="K266" s="298">
        <v>52.6</v>
      </c>
      <c r="L266" s="299">
        <v>5.09</v>
      </c>
      <c r="M266" s="299">
        <v>1.9</v>
      </c>
      <c r="N266" s="299">
        <v>3.92</v>
      </c>
      <c r="O266" s="299">
        <v>0.67</v>
      </c>
      <c r="P266" s="298" t="s">
        <v>1094</v>
      </c>
      <c r="Q266" s="298" t="s">
        <v>947</v>
      </c>
      <c r="R266" s="298" t="s">
        <v>947</v>
      </c>
      <c r="S266" s="298" t="s">
        <v>947</v>
      </c>
      <c r="T266" s="298" t="s">
        <v>947</v>
      </c>
      <c r="U266" s="298" t="s">
        <v>947</v>
      </c>
      <c r="V266" s="322">
        <v>0.34</v>
      </c>
      <c r="W266" s="298">
        <v>4.38</v>
      </c>
      <c r="X266" s="298" t="s">
        <v>947</v>
      </c>
      <c r="Y266" s="298"/>
      <c r="Z266" s="298">
        <v>0.08</v>
      </c>
      <c r="AA266" s="430">
        <v>1.96</v>
      </c>
      <c r="AB266" s="298" t="s">
        <v>947</v>
      </c>
      <c r="AC266" s="299" t="s">
        <v>1095</v>
      </c>
      <c r="AD266" s="299" t="s">
        <v>947</v>
      </c>
      <c r="AE266" s="298" t="s">
        <v>947</v>
      </c>
      <c r="AF266" s="298" t="s">
        <v>1095</v>
      </c>
      <c r="AG266" s="298">
        <v>12.8</v>
      </c>
      <c r="AH266" s="298" t="s">
        <v>1096</v>
      </c>
      <c r="AI266" s="298">
        <v>0.2</v>
      </c>
      <c r="AJ266" s="298" t="s">
        <v>947</v>
      </c>
      <c r="AK266" s="298"/>
      <c r="AL266" s="298" t="s">
        <v>947</v>
      </c>
      <c r="AM266" s="432">
        <v>53.2</v>
      </c>
      <c r="AN266" s="432">
        <v>7.6</v>
      </c>
      <c r="AO266" s="503" t="s">
        <v>947</v>
      </c>
      <c r="AP266" s="512" t="s">
        <v>947</v>
      </c>
      <c r="AQ266" s="432"/>
      <c r="AR266" s="476">
        <v>5.3</v>
      </c>
      <c r="AS266" s="436"/>
      <c r="AT266" s="437" t="s">
        <v>947</v>
      </c>
      <c r="AU266" s="437" t="s">
        <v>947</v>
      </c>
      <c r="AV266" s="653">
        <v>0.5</v>
      </c>
      <c r="AW266" s="386"/>
    </row>
    <row r="267" spans="1:49">
      <c r="A267" s="472"/>
      <c r="B267" s="472" t="s">
        <v>1097</v>
      </c>
      <c r="C267" s="833"/>
      <c r="D267" s="438" t="s">
        <v>922</v>
      </c>
      <c r="E267" s="301">
        <v>222.4</v>
      </c>
      <c r="F267" s="813" t="s">
        <v>947</v>
      </c>
      <c r="G267" s="834">
        <v>35335</v>
      </c>
      <c r="H267" s="301">
        <v>15.7</v>
      </c>
      <c r="I267" s="430">
        <v>7.27</v>
      </c>
      <c r="J267" s="298" t="s">
        <v>947</v>
      </c>
      <c r="K267" s="430">
        <v>52</v>
      </c>
      <c r="L267" s="299">
        <v>3.97</v>
      </c>
      <c r="M267" s="299">
        <v>1.68</v>
      </c>
      <c r="N267" s="299">
        <v>4.1399999999999997</v>
      </c>
      <c r="O267" s="299">
        <v>0.72</v>
      </c>
      <c r="P267" s="298" t="s">
        <v>640</v>
      </c>
      <c r="Q267" s="298" t="s">
        <v>947</v>
      </c>
      <c r="R267" s="298" t="s">
        <v>947</v>
      </c>
      <c r="S267" s="298" t="s">
        <v>947</v>
      </c>
      <c r="T267" s="298" t="s">
        <v>947</v>
      </c>
      <c r="U267" s="298" t="s">
        <v>947</v>
      </c>
      <c r="V267" s="322">
        <v>0.25</v>
      </c>
      <c r="W267" s="298">
        <v>7.13</v>
      </c>
      <c r="X267" s="298" t="s">
        <v>947</v>
      </c>
      <c r="Y267" s="298"/>
      <c r="Z267" s="298">
        <v>0.06</v>
      </c>
      <c r="AA267" s="430">
        <v>2.2799999999999998</v>
      </c>
      <c r="AB267" s="298" t="s">
        <v>947</v>
      </c>
      <c r="AC267" s="430">
        <v>1.3</v>
      </c>
      <c r="AD267" s="299" t="s">
        <v>947</v>
      </c>
      <c r="AE267" s="298" t="s">
        <v>947</v>
      </c>
      <c r="AF267" s="298" t="s">
        <v>82</v>
      </c>
      <c r="AG267" s="298">
        <v>11.7</v>
      </c>
      <c r="AH267" s="298" t="s">
        <v>658</v>
      </c>
      <c r="AI267" s="298">
        <v>0.11</v>
      </c>
      <c r="AJ267" s="298" t="s">
        <v>947</v>
      </c>
      <c r="AK267" s="298"/>
      <c r="AL267" s="298" t="s">
        <v>947</v>
      </c>
      <c r="AM267" s="432">
        <v>56.9</v>
      </c>
      <c r="AN267" s="432">
        <v>8.3000000000000007</v>
      </c>
      <c r="AO267" s="503" t="s">
        <v>947</v>
      </c>
      <c r="AP267" s="512" t="s">
        <v>947</v>
      </c>
      <c r="AQ267" s="432"/>
      <c r="AR267" s="476">
        <v>4</v>
      </c>
      <c r="AS267" s="436"/>
      <c r="AT267" s="437" t="s">
        <v>947</v>
      </c>
      <c r="AU267" s="437" t="s">
        <v>947</v>
      </c>
      <c r="AV267" s="653">
        <v>3.5</v>
      </c>
      <c r="AW267" s="386"/>
    </row>
    <row r="268" spans="1:49">
      <c r="A268" s="472"/>
      <c r="B268" s="472" t="s">
        <v>1272</v>
      </c>
      <c r="C268" s="833"/>
      <c r="D268" s="438" t="s">
        <v>923</v>
      </c>
      <c r="E268" s="301">
        <v>222.4</v>
      </c>
      <c r="F268" s="813" t="s">
        <v>947</v>
      </c>
      <c r="G268" s="834">
        <v>35374</v>
      </c>
      <c r="H268" s="301">
        <v>14.6</v>
      </c>
      <c r="I268" s="430">
        <v>6.94</v>
      </c>
      <c r="J268" s="298" t="s">
        <v>947</v>
      </c>
      <c r="K268" s="298">
        <v>56.7</v>
      </c>
      <c r="L268" s="299">
        <v>4.0599999999999996</v>
      </c>
      <c r="M268" s="299">
        <v>1.74</v>
      </c>
      <c r="N268" s="299">
        <v>4.79</v>
      </c>
      <c r="O268" s="299">
        <v>0.82</v>
      </c>
      <c r="P268" s="298" t="s">
        <v>640</v>
      </c>
      <c r="Q268" s="298" t="s">
        <v>947</v>
      </c>
      <c r="R268" s="298" t="s">
        <v>947</v>
      </c>
      <c r="S268" s="298" t="s">
        <v>947</v>
      </c>
      <c r="T268" s="298" t="s">
        <v>947</v>
      </c>
      <c r="U268" s="298" t="s">
        <v>947</v>
      </c>
      <c r="V268" s="322">
        <v>0.22</v>
      </c>
      <c r="W268" s="298">
        <v>8.68</v>
      </c>
      <c r="X268" s="298" t="s">
        <v>947</v>
      </c>
      <c r="Y268" s="298"/>
      <c r="Z268" s="298">
        <v>0.05</v>
      </c>
      <c r="AA268" s="430">
        <v>2.57</v>
      </c>
      <c r="AB268" s="298" t="s">
        <v>947</v>
      </c>
      <c r="AC268" s="430">
        <v>2.1</v>
      </c>
      <c r="AD268" s="299" t="s">
        <v>947</v>
      </c>
      <c r="AE268" s="298" t="s">
        <v>947</v>
      </c>
      <c r="AF268" s="298" t="s">
        <v>82</v>
      </c>
      <c r="AG268" s="298">
        <v>11.6</v>
      </c>
      <c r="AH268" s="298" t="s">
        <v>658</v>
      </c>
      <c r="AI268" s="298">
        <v>0.2</v>
      </c>
      <c r="AJ268" s="298" t="s">
        <v>947</v>
      </c>
      <c r="AK268" s="298"/>
      <c r="AL268" s="298" t="s">
        <v>947</v>
      </c>
      <c r="AM268" s="432">
        <v>55.5</v>
      </c>
      <c r="AN268" s="432">
        <v>8.1</v>
      </c>
      <c r="AO268" s="503" t="s">
        <v>947</v>
      </c>
      <c r="AP268" s="512" t="s">
        <v>947</v>
      </c>
      <c r="AQ268" s="432"/>
      <c r="AR268" s="476">
        <v>4.4000000000000004</v>
      </c>
      <c r="AS268" s="436"/>
      <c r="AT268" s="437" t="s">
        <v>947</v>
      </c>
      <c r="AU268" s="437" t="s">
        <v>947</v>
      </c>
      <c r="AV268" s="653">
        <v>2.6</v>
      </c>
      <c r="AW268" s="386"/>
    </row>
    <row r="269" spans="1:49">
      <c r="A269" s="472"/>
      <c r="B269" s="472" t="s">
        <v>1272</v>
      </c>
      <c r="C269" s="833"/>
      <c r="D269" s="438" t="s">
        <v>924</v>
      </c>
      <c r="E269" s="301">
        <v>222.4</v>
      </c>
      <c r="F269" s="813" t="s">
        <v>947</v>
      </c>
      <c r="G269" s="834">
        <v>35398</v>
      </c>
      <c r="H269" s="301">
        <v>6.8</v>
      </c>
      <c r="I269" s="430">
        <v>7.02</v>
      </c>
      <c r="J269" s="298" t="s">
        <v>947</v>
      </c>
      <c r="K269" s="298">
        <v>52.3</v>
      </c>
      <c r="L269" s="299">
        <v>4.09</v>
      </c>
      <c r="M269" s="299">
        <v>1.39</v>
      </c>
      <c r="N269" s="299">
        <v>4.9000000000000004</v>
      </c>
      <c r="O269" s="299">
        <v>0.77</v>
      </c>
      <c r="P269" s="298" t="s">
        <v>640</v>
      </c>
      <c r="Q269" s="298" t="s">
        <v>947</v>
      </c>
      <c r="R269" s="298" t="s">
        <v>947</v>
      </c>
      <c r="S269" s="298" t="s">
        <v>947</v>
      </c>
      <c r="T269" s="298" t="s">
        <v>947</v>
      </c>
      <c r="U269" s="298" t="s">
        <v>947</v>
      </c>
      <c r="V269" s="322">
        <v>0.24</v>
      </c>
      <c r="W269" s="298">
        <v>7.12</v>
      </c>
      <c r="X269" s="298" t="s">
        <v>947</v>
      </c>
      <c r="Y269" s="298"/>
      <c r="Z269" s="298">
        <v>0.04</v>
      </c>
      <c r="AA269" s="430">
        <v>2.36</v>
      </c>
      <c r="AB269" s="298" t="s">
        <v>947</v>
      </c>
      <c r="AC269" s="430">
        <v>1.8</v>
      </c>
      <c r="AD269" s="299" t="s">
        <v>947</v>
      </c>
      <c r="AE269" s="298" t="s">
        <v>947</v>
      </c>
      <c r="AF269" s="298" t="s">
        <v>82</v>
      </c>
      <c r="AG269" s="298">
        <v>11.4</v>
      </c>
      <c r="AH269" s="298" t="s">
        <v>658</v>
      </c>
      <c r="AI269" s="298">
        <v>0.1</v>
      </c>
      <c r="AJ269" s="298" t="s">
        <v>947</v>
      </c>
      <c r="AK269" s="298"/>
      <c r="AL269" s="298" t="s">
        <v>947</v>
      </c>
      <c r="AM269" s="432">
        <v>52.4</v>
      </c>
      <c r="AN269" s="432">
        <v>7.9</v>
      </c>
      <c r="AO269" s="503" t="s">
        <v>947</v>
      </c>
      <c r="AP269" s="512" t="s">
        <v>947</v>
      </c>
      <c r="AQ269" s="432"/>
      <c r="AR269" s="476">
        <v>4.2</v>
      </c>
      <c r="AS269" s="436"/>
      <c r="AT269" s="437" t="s">
        <v>947</v>
      </c>
      <c r="AU269" s="437" t="s">
        <v>947</v>
      </c>
      <c r="AV269" s="653">
        <v>2.8</v>
      </c>
      <c r="AW269" s="386"/>
    </row>
    <row r="270" spans="1:49">
      <c r="A270" s="472"/>
      <c r="B270" s="472" t="s">
        <v>1272</v>
      </c>
      <c r="C270" s="833"/>
      <c r="D270" s="438" t="s">
        <v>925</v>
      </c>
      <c r="E270" s="301">
        <v>222.4</v>
      </c>
      <c r="F270" s="813" t="s">
        <v>947</v>
      </c>
      <c r="G270" s="834">
        <v>35448</v>
      </c>
      <c r="H270" s="301">
        <v>1.6</v>
      </c>
      <c r="I270" s="430">
        <v>6.78</v>
      </c>
      <c r="J270" s="298" t="s">
        <v>947</v>
      </c>
      <c r="K270" s="298">
        <v>62.1</v>
      </c>
      <c r="L270" s="299">
        <v>4.45</v>
      </c>
      <c r="M270" s="299">
        <v>1.43</v>
      </c>
      <c r="N270" s="299">
        <v>6.03</v>
      </c>
      <c r="O270" s="299">
        <v>0.92</v>
      </c>
      <c r="P270" s="298" t="s">
        <v>640</v>
      </c>
      <c r="Q270" s="298" t="s">
        <v>947</v>
      </c>
      <c r="R270" s="298" t="s">
        <v>947</v>
      </c>
      <c r="S270" s="298" t="s">
        <v>947</v>
      </c>
      <c r="T270" s="298" t="s">
        <v>947</v>
      </c>
      <c r="U270" s="298" t="s">
        <v>947</v>
      </c>
      <c r="V270" s="322">
        <v>0.25</v>
      </c>
      <c r="W270" s="298">
        <v>9.7799999999999994</v>
      </c>
      <c r="X270" s="298" t="s">
        <v>947</v>
      </c>
      <c r="Y270" s="298"/>
      <c r="Z270" s="298">
        <v>0.04</v>
      </c>
      <c r="AA270" s="430">
        <v>2.42</v>
      </c>
      <c r="AB270" s="298" t="s">
        <v>947</v>
      </c>
      <c r="AC270" s="430">
        <v>2.1</v>
      </c>
      <c r="AD270" s="299" t="s">
        <v>947</v>
      </c>
      <c r="AE270" s="298" t="s">
        <v>947</v>
      </c>
      <c r="AF270" s="298" t="s">
        <v>82</v>
      </c>
      <c r="AG270" s="298">
        <v>11.1</v>
      </c>
      <c r="AH270" s="298" t="s">
        <v>658</v>
      </c>
      <c r="AI270" s="298">
        <v>0.1</v>
      </c>
      <c r="AJ270" s="298" t="s">
        <v>947</v>
      </c>
      <c r="AK270" s="298"/>
      <c r="AL270" s="298" t="s">
        <v>947</v>
      </c>
      <c r="AM270" s="432">
        <v>52.7</v>
      </c>
      <c r="AN270" s="432">
        <v>7.8</v>
      </c>
      <c r="AO270" s="503" t="s">
        <v>947</v>
      </c>
      <c r="AP270" s="512" t="s">
        <v>947</v>
      </c>
      <c r="AQ270" s="432"/>
      <c r="AR270" s="476">
        <v>4.0999999999999996</v>
      </c>
      <c r="AS270" s="436"/>
      <c r="AT270" s="437" t="s">
        <v>947</v>
      </c>
      <c r="AU270" s="437" t="s">
        <v>947</v>
      </c>
      <c r="AV270" s="653">
        <v>4.0999999999999996</v>
      </c>
      <c r="AW270" s="386"/>
    </row>
    <row r="271" spans="1:49">
      <c r="A271" s="472"/>
      <c r="B271" s="472" t="s">
        <v>1272</v>
      </c>
      <c r="C271" s="833"/>
      <c r="D271" s="438" t="s">
        <v>525</v>
      </c>
      <c r="E271" s="301">
        <v>222.4</v>
      </c>
      <c r="F271" s="813" t="s">
        <v>947</v>
      </c>
      <c r="G271" s="834">
        <v>35473</v>
      </c>
      <c r="H271" s="301">
        <v>2.2000000000000002</v>
      </c>
      <c r="I271" s="430">
        <v>6.96</v>
      </c>
      <c r="J271" s="298" t="s">
        <v>947</v>
      </c>
      <c r="K271" s="430">
        <v>52</v>
      </c>
      <c r="L271" s="299">
        <v>4.42</v>
      </c>
      <c r="M271" s="299">
        <v>1.37</v>
      </c>
      <c r="N271" s="299">
        <v>4.7300000000000004</v>
      </c>
      <c r="O271" s="299">
        <v>0.76</v>
      </c>
      <c r="P271" s="298" t="s">
        <v>640</v>
      </c>
      <c r="Q271" s="298" t="s">
        <v>947</v>
      </c>
      <c r="R271" s="298" t="s">
        <v>947</v>
      </c>
      <c r="S271" s="298" t="s">
        <v>947</v>
      </c>
      <c r="T271" s="298" t="s">
        <v>947</v>
      </c>
      <c r="U271" s="298" t="s">
        <v>947</v>
      </c>
      <c r="V271" s="322">
        <v>0.22</v>
      </c>
      <c r="W271" s="298">
        <v>7.43</v>
      </c>
      <c r="X271" s="298" t="s">
        <v>947</v>
      </c>
      <c r="Y271" s="298"/>
      <c r="Z271" s="298">
        <v>0.04</v>
      </c>
      <c r="AA271" s="430">
        <v>2.31</v>
      </c>
      <c r="AB271" s="298" t="s">
        <v>947</v>
      </c>
      <c r="AC271" s="430">
        <v>2.7</v>
      </c>
      <c r="AD271" s="299" t="s">
        <v>947</v>
      </c>
      <c r="AE271" s="298" t="s">
        <v>947</v>
      </c>
      <c r="AF271" s="298" t="s">
        <v>82</v>
      </c>
      <c r="AG271" s="298">
        <v>10.6</v>
      </c>
      <c r="AH271" s="298" t="s">
        <v>658</v>
      </c>
      <c r="AI271" s="298">
        <v>0.1</v>
      </c>
      <c r="AJ271" s="298" t="s">
        <v>947</v>
      </c>
      <c r="AK271" s="298"/>
      <c r="AL271" s="298" t="s">
        <v>947</v>
      </c>
      <c r="AM271" s="432">
        <v>54.4</v>
      </c>
      <c r="AN271" s="432">
        <v>8.1999999999999993</v>
      </c>
      <c r="AO271" s="503" t="s">
        <v>947</v>
      </c>
      <c r="AP271" s="512" t="s">
        <v>947</v>
      </c>
      <c r="AQ271" s="432"/>
      <c r="AR271" s="476">
        <v>3.9</v>
      </c>
      <c r="AS271" s="436"/>
      <c r="AT271" s="437" t="s">
        <v>947</v>
      </c>
      <c r="AU271" s="437" t="s">
        <v>947</v>
      </c>
      <c r="AV271" s="653">
        <v>2.1</v>
      </c>
      <c r="AW271" s="386"/>
    </row>
    <row r="272" spans="1:49">
      <c r="A272" s="387"/>
      <c r="B272" s="387" t="s">
        <v>1272</v>
      </c>
      <c r="C272" s="835"/>
      <c r="D272" s="389"/>
      <c r="E272" s="306">
        <v>222.4</v>
      </c>
      <c r="F272" s="823" t="s">
        <v>947</v>
      </c>
      <c r="G272" s="836">
        <v>35501</v>
      </c>
      <c r="H272" s="306">
        <v>5.4</v>
      </c>
      <c r="I272" s="393">
        <v>6.99</v>
      </c>
      <c r="J272" s="296" t="s">
        <v>947</v>
      </c>
      <c r="K272" s="296">
        <v>52.7</v>
      </c>
      <c r="L272" s="230">
        <v>4.28</v>
      </c>
      <c r="M272" s="230">
        <v>1.34</v>
      </c>
      <c r="N272" s="230">
        <v>4.0199999999999996</v>
      </c>
      <c r="O272" s="230">
        <v>0.68</v>
      </c>
      <c r="P272" s="296">
        <v>0.1</v>
      </c>
      <c r="Q272" s="296" t="s">
        <v>947</v>
      </c>
      <c r="R272" s="296" t="s">
        <v>947</v>
      </c>
      <c r="S272" s="296" t="s">
        <v>947</v>
      </c>
      <c r="T272" s="296" t="s">
        <v>947</v>
      </c>
      <c r="U272" s="296" t="s">
        <v>947</v>
      </c>
      <c r="V272" s="449">
        <v>0.2</v>
      </c>
      <c r="W272" s="296">
        <v>7.64</v>
      </c>
      <c r="X272" s="296" t="s">
        <v>947</v>
      </c>
      <c r="Y272" s="296"/>
      <c r="Z272" s="296">
        <v>0.05</v>
      </c>
      <c r="AA272" s="393">
        <v>2.25</v>
      </c>
      <c r="AB272" s="296" t="s">
        <v>947</v>
      </c>
      <c r="AC272" s="393">
        <v>2.4</v>
      </c>
      <c r="AD272" s="230" t="s">
        <v>947</v>
      </c>
      <c r="AE272" s="296" t="s">
        <v>947</v>
      </c>
      <c r="AF272" s="296" t="s">
        <v>82</v>
      </c>
      <c r="AG272" s="296">
        <v>10.5</v>
      </c>
      <c r="AH272" s="296" t="s">
        <v>658</v>
      </c>
      <c r="AI272" s="296" t="s">
        <v>82</v>
      </c>
      <c r="AJ272" s="296" t="s">
        <v>947</v>
      </c>
      <c r="AK272" s="296"/>
      <c r="AL272" s="296" t="s">
        <v>947</v>
      </c>
      <c r="AM272" s="395">
        <v>54.5</v>
      </c>
      <c r="AN272" s="395">
        <v>8.3000000000000007</v>
      </c>
      <c r="AO272" s="396" t="s">
        <v>947</v>
      </c>
      <c r="AP272" s="736" t="s">
        <v>947</v>
      </c>
      <c r="AQ272" s="395"/>
      <c r="AR272" s="578">
        <v>5</v>
      </c>
      <c r="AS272" s="398"/>
      <c r="AT272" s="399" t="s">
        <v>947</v>
      </c>
      <c r="AU272" s="399" t="s">
        <v>947</v>
      </c>
      <c r="AV272" s="658">
        <v>3.8</v>
      </c>
      <c r="AW272" s="400"/>
    </row>
    <row r="273" spans="1:49">
      <c r="A273" s="373">
        <v>138</v>
      </c>
      <c r="B273" s="373" t="s">
        <v>526</v>
      </c>
      <c r="C273" s="805" t="s">
        <v>947</v>
      </c>
      <c r="D273" s="837" t="s">
        <v>947</v>
      </c>
      <c r="E273" s="231">
        <v>296.2</v>
      </c>
      <c r="F273" s="807" t="s">
        <v>947</v>
      </c>
      <c r="G273" s="713" t="s">
        <v>691</v>
      </c>
      <c r="H273" s="316" t="s">
        <v>947</v>
      </c>
      <c r="I273" s="563">
        <v>7.31</v>
      </c>
      <c r="J273" s="325" t="s">
        <v>947</v>
      </c>
      <c r="K273" s="325">
        <v>22</v>
      </c>
      <c r="L273" s="319">
        <v>1.41</v>
      </c>
      <c r="M273" s="319">
        <v>0.63</v>
      </c>
      <c r="N273" s="319">
        <v>0.31</v>
      </c>
      <c r="O273" s="319">
        <v>0.09</v>
      </c>
      <c r="P273" s="325" t="s">
        <v>205</v>
      </c>
      <c r="Q273" s="325" t="s">
        <v>947</v>
      </c>
      <c r="R273" s="325" t="s">
        <v>947</v>
      </c>
      <c r="S273" s="325">
        <v>2.2000000000000002</v>
      </c>
      <c r="T273" s="325" t="s">
        <v>947</v>
      </c>
      <c r="U273" s="325" t="s">
        <v>947</v>
      </c>
      <c r="V273" s="564">
        <v>0.1</v>
      </c>
      <c r="W273" s="325">
        <v>1.6</v>
      </c>
      <c r="X273" s="325" t="s">
        <v>947</v>
      </c>
      <c r="Y273" s="325"/>
      <c r="Z273" s="325" t="s">
        <v>203</v>
      </c>
      <c r="AA273" s="563">
        <v>1</v>
      </c>
      <c r="AB273" s="325" t="s">
        <v>947</v>
      </c>
      <c r="AC273" s="319">
        <v>0.13</v>
      </c>
      <c r="AD273" s="319" t="s">
        <v>947</v>
      </c>
      <c r="AE273" s="325" t="s">
        <v>947</v>
      </c>
      <c r="AF273" s="325">
        <v>0.17</v>
      </c>
      <c r="AG273" s="325">
        <v>0.5</v>
      </c>
      <c r="AH273" s="325" t="s">
        <v>203</v>
      </c>
      <c r="AI273" s="325">
        <v>0.3</v>
      </c>
      <c r="AJ273" s="325" t="s">
        <v>203</v>
      </c>
      <c r="AK273" s="325"/>
      <c r="AL273" s="325" t="s">
        <v>947</v>
      </c>
      <c r="AM273" s="566">
        <v>52.9</v>
      </c>
      <c r="AN273" s="566">
        <v>8.9</v>
      </c>
      <c r="AO273" s="590" t="s">
        <v>947</v>
      </c>
      <c r="AP273" s="820" t="s">
        <v>947</v>
      </c>
      <c r="AQ273" s="566"/>
      <c r="AR273" s="569"/>
      <c r="AS273" s="570">
        <v>0.55000000000000004</v>
      </c>
      <c r="AT273" s="571" t="s">
        <v>947</v>
      </c>
      <c r="AU273" s="571" t="s">
        <v>947</v>
      </c>
      <c r="AV273" s="651" t="s">
        <v>947</v>
      </c>
      <c r="AW273" s="386"/>
    </row>
    <row r="274" spans="1:49">
      <c r="A274" s="472">
        <v>139</v>
      </c>
      <c r="B274" s="472" t="s">
        <v>172</v>
      </c>
      <c r="C274" s="811" t="s">
        <v>947</v>
      </c>
      <c r="D274" s="827" t="s">
        <v>947</v>
      </c>
      <c r="E274" s="301">
        <v>296.2</v>
      </c>
      <c r="F274" s="813" t="s">
        <v>947</v>
      </c>
      <c r="G274" s="702" t="s">
        <v>173</v>
      </c>
      <c r="H274" s="301" t="s">
        <v>947</v>
      </c>
      <c r="I274" s="430">
        <v>5.85</v>
      </c>
      <c r="J274" s="298" t="s">
        <v>947</v>
      </c>
      <c r="K274" s="430">
        <v>8</v>
      </c>
      <c r="L274" s="299">
        <v>1.2</v>
      </c>
      <c r="M274" s="299">
        <v>0.57999999999999996</v>
      </c>
      <c r="N274" s="299">
        <v>0.24</v>
      </c>
      <c r="O274" s="299">
        <v>0.1</v>
      </c>
      <c r="P274" s="298" t="s">
        <v>205</v>
      </c>
      <c r="Q274" s="298" t="s">
        <v>947</v>
      </c>
      <c r="R274" s="298" t="s">
        <v>947</v>
      </c>
      <c r="S274" s="298">
        <v>1.7</v>
      </c>
      <c r="T274" s="298" t="s">
        <v>947</v>
      </c>
      <c r="U274" s="298" t="s">
        <v>947</v>
      </c>
      <c r="V274" s="322">
        <v>0.08</v>
      </c>
      <c r="W274" s="298">
        <v>1.4</v>
      </c>
      <c r="X274" s="298" t="s">
        <v>947</v>
      </c>
      <c r="Y274" s="298"/>
      <c r="Z274" s="298" t="s">
        <v>203</v>
      </c>
      <c r="AA274" s="430">
        <v>1</v>
      </c>
      <c r="AB274" s="298" t="s">
        <v>947</v>
      </c>
      <c r="AC274" s="299">
        <v>0.28999999999999998</v>
      </c>
      <c r="AD274" s="299" t="s">
        <v>947</v>
      </c>
      <c r="AE274" s="298" t="s">
        <v>947</v>
      </c>
      <c r="AF274" s="298">
        <v>0.01</v>
      </c>
      <c r="AG274" s="298">
        <v>1.5</v>
      </c>
      <c r="AH274" s="298">
        <v>0.1</v>
      </c>
      <c r="AI274" s="298">
        <v>0.1</v>
      </c>
      <c r="AJ274" s="298" t="s">
        <v>203</v>
      </c>
      <c r="AK274" s="298"/>
      <c r="AL274" s="298" t="s">
        <v>947</v>
      </c>
      <c r="AM274" s="432">
        <v>51.2</v>
      </c>
      <c r="AN274" s="432">
        <v>9.3000000000000007</v>
      </c>
      <c r="AO274" s="503" t="s">
        <v>947</v>
      </c>
      <c r="AP274" s="512" t="s">
        <v>947</v>
      </c>
      <c r="AQ274" s="432"/>
      <c r="AR274" s="444"/>
      <c r="AS274" s="436">
        <v>0.43</v>
      </c>
      <c r="AT274" s="437" t="s">
        <v>947</v>
      </c>
      <c r="AU274" s="437" t="s">
        <v>947</v>
      </c>
      <c r="AV274" s="653" t="s">
        <v>947</v>
      </c>
      <c r="AW274" s="386"/>
    </row>
    <row r="275" spans="1:49">
      <c r="A275" s="472">
        <v>140</v>
      </c>
      <c r="B275" s="472" t="s">
        <v>712</v>
      </c>
      <c r="C275" s="811" t="s">
        <v>947</v>
      </c>
      <c r="D275" s="827" t="s">
        <v>947</v>
      </c>
      <c r="E275" s="301">
        <v>296.2</v>
      </c>
      <c r="F275" s="813" t="s">
        <v>947</v>
      </c>
      <c r="G275" s="702" t="s">
        <v>174</v>
      </c>
      <c r="H275" s="301" t="s">
        <v>947</v>
      </c>
      <c r="I275" s="430">
        <v>5.5</v>
      </c>
      <c r="J275" s="298" t="s">
        <v>947</v>
      </c>
      <c r="K275" s="298">
        <v>10</v>
      </c>
      <c r="L275" s="299">
        <v>1.35</v>
      </c>
      <c r="M275" s="299">
        <v>0.61</v>
      </c>
      <c r="N275" s="299">
        <v>0.19</v>
      </c>
      <c r="O275" s="299">
        <v>7.0000000000000007E-2</v>
      </c>
      <c r="P275" s="298" t="s">
        <v>205</v>
      </c>
      <c r="Q275" s="298" t="s">
        <v>947</v>
      </c>
      <c r="R275" s="298" t="s">
        <v>947</v>
      </c>
      <c r="S275" s="298">
        <v>1.4</v>
      </c>
      <c r="T275" s="298" t="s">
        <v>947</v>
      </c>
      <c r="U275" s="298" t="s">
        <v>947</v>
      </c>
      <c r="V275" s="322">
        <v>0.08</v>
      </c>
      <c r="W275" s="298">
        <v>1.3</v>
      </c>
      <c r="X275" s="298" t="s">
        <v>947</v>
      </c>
      <c r="Y275" s="298"/>
      <c r="Z275" s="298" t="s">
        <v>203</v>
      </c>
      <c r="AA275" s="430">
        <v>1</v>
      </c>
      <c r="AB275" s="298" t="s">
        <v>947</v>
      </c>
      <c r="AC275" s="299">
        <v>0.14000000000000001</v>
      </c>
      <c r="AD275" s="299" t="s">
        <v>947</v>
      </c>
      <c r="AE275" s="298" t="s">
        <v>947</v>
      </c>
      <c r="AF275" s="298" t="s">
        <v>201</v>
      </c>
      <c r="AG275" s="298">
        <v>3.5</v>
      </c>
      <c r="AH275" s="298" t="s">
        <v>203</v>
      </c>
      <c r="AI275" s="298">
        <v>0.2</v>
      </c>
      <c r="AJ275" s="298" t="s">
        <v>203</v>
      </c>
      <c r="AK275" s="298"/>
      <c r="AL275" s="298" t="s">
        <v>947</v>
      </c>
      <c r="AM275" s="432">
        <v>48.6</v>
      </c>
      <c r="AN275" s="432">
        <v>9</v>
      </c>
      <c r="AO275" s="503" t="s">
        <v>947</v>
      </c>
      <c r="AP275" s="512" t="s">
        <v>947</v>
      </c>
      <c r="AQ275" s="432"/>
      <c r="AR275" s="444"/>
      <c r="AS275" s="436">
        <v>0.46</v>
      </c>
      <c r="AT275" s="437" t="s">
        <v>947</v>
      </c>
      <c r="AU275" s="437" t="s">
        <v>947</v>
      </c>
      <c r="AV275" s="653" t="s">
        <v>947</v>
      </c>
      <c r="AW275" s="386"/>
    </row>
    <row r="276" spans="1:49">
      <c r="A276" s="472">
        <v>141</v>
      </c>
      <c r="B276" s="472" t="s">
        <v>175</v>
      </c>
      <c r="C276" s="811" t="s">
        <v>947</v>
      </c>
      <c r="D276" s="827" t="s">
        <v>947</v>
      </c>
      <c r="E276" s="301">
        <v>296.2</v>
      </c>
      <c r="F276" s="813" t="s">
        <v>947</v>
      </c>
      <c r="G276" s="702" t="s">
        <v>1001</v>
      </c>
      <c r="H276" s="301" t="s">
        <v>947</v>
      </c>
      <c r="I276" s="430">
        <v>5.9</v>
      </c>
      <c r="J276" s="298" t="s">
        <v>947</v>
      </c>
      <c r="K276" s="298">
        <v>14</v>
      </c>
      <c r="L276" s="299">
        <v>1.35</v>
      </c>
      <c r="M276" s="299">
        <v>0.61</v>
      </c>
      <c r="N276" s="299">
        <v>0.23</v>
      </c>
      <c r="O276" s="299">
        <v>0.08</v>
      </c>
      <c r="P276" s="298" t="s">
        <v>205</v>
      </c>
      <c r="Q276" s="298" t="s">
        <v>947</v>
      </c>
      <c r="R276" s="298" t="s">
        <v>947</v>
      </c>
      <c r="S276" s="298">
        <v>1.2</v>
      </c>
      <c r="T276" s="298" t="s">
        <v>947</v>
      </c>
      <c r="U276" s="298" t="s">
        <v>947</v>
      </c>
      <c r="V276" s="322">
        <v>0.08</v>
      </c>
      <c r="W276" s="298">
        <v>1.4</v>
      </c>
      <c r="X276" s="298" t="s">
        <v>947</v>
      </c>
      <c r="Y276" s="298"/>
      <c r="Z276" s="298" t="s">
        <v>203</v>
      </c>
      <c r="AA276" s="430">
        <v>1</v>
      </c>
      <c r="AB276" s="298" t="s">
        <v>947</v>
      </c>
      <c r="AC276" s="299">
        <v>0.09</v>
      </c>
      <c r="AD276" s="299" t="s">
        <v>947</v>
      </c>
      <c r="AE276" s="298" t="s">
        <v>947</v>
      </c>
      <c r="AF276" s="298">
        <v>0.01</v>
      </c>
      <c r="AG276" s="298">
        <v>3.2</v>
      </c>
      <c r="AH276" s="298">
        <v>0.2</v>
      </c>
      <c r="AI276" s="298" t="s">
        <v>203</v>
      </c>
      <c r="AJ276" s="298" t="s">
        <v>203</v>
      </c>
      <c r="AK276" s="298"/>
      <c r="AL276" s="298" t="s">
        <v>947</v>
      </c>
      <c r="AM276" s="432">
        <v>51.5</v>
      </c>
      <c r="AN276" s="432">
        <v>8.4</v>
      </c>
      <c r="AO276" s="503" t="s">
        <v>947</v>
      </c>
      <c r="AP276" s="512" t="s">
        <v>947</v>
      </c>
      <c r="AQ276" s="432"/>
      <c r="AR276" s="444"/>
      <c r="AS276" s="436">
        <v>0.35</v>
      </c>
      <c r="AT276" s="437" t="s">
        <v>947</v>
      </c>
      <c r="AU276" s="437" t="s">
        <v>947</v>
      </c>
      <c r="AV276" s="653" t="s">
        <v>947</v>
      </c>
      <c r="AW276" s="386"/>
    </row>
    <row r="277" spans="1:49">
      <c r="A277" s="472">
        <v>142</v>
      </c>
      <c r="B277" s="472" t="s">
        <v>175</v>
      </c>
      <c r="C277" s="811" t="s">
        <v>947</v>
      </c>
      <c r="D277" s="827" t="s">
        <v>947</v>
      </c>
      <c r="E277" s="301">
        <v>296.2</v>
      </c>
      <c r="F277" s="813" t="s">
        <v>947</v>
      </c>
      <c r="G277" s="702" t="s">
        <v>176</v>
      </c>
      <c r="H277" s="301" t="s">
        <v>947</v>
      </c>
      <c r="I277" s="430">
        <v>5.9</v>
      </c>
      <c r="J277" s="298" t="s">
        <v>947</v>
      </c>
      <c r="K277" s="298">
        <v>30</v>
      </c>
      <c r="L277" s="299">
        <v>1.35</v>
      </c>
      <c r="M277" s="299">
        <v>0.6</v>
      </c>
      <c r="N277" s="299">
        <v>0.24</v>
      </c>
      <c r="O277" s="299">
        <v>7.0000000000000007E-2</v>
      </c>
      <c r="P277" s="298" t="s">
        <v>205</v>
      </c>
      <c r="Q277" s="298" t="s">
        <v>947</v>
      </c>
      <c r="R277" s="298" t="s">
        <v>947</v>
      </c>
      <c r="S277" s="298">
        <v>1.2</v>
      </c>
      <c r="T277" s="298" t="s">
        <v>947</v>
      </c>
      <c r="U277" s="298" t="s">
        <v>947</v>
      </c>
      <c r="V277" s="322">
        <v>0.08</v>
      </c>
      <c r="W277" s="298">
        <v>1.5</v>
      </c>
      <c r="X277" s="298" t="s">
        <v>947</v>
      </c>
      <c r="Y277" s="298"/>
      <c r="Z277" s="298" t="s">
        <v>203</v>
      </c>
      <c r="AA277" s="430">
        <v>1</v>
      </c>
      <c r="AB277" s="298" t="s">
        <v>947</v>
      </c>
      <c r="AC277" s="299">
        <v>0.12</v>
      </c>
      <c r="AD277" s="299" t="s">
        <v>947</v>
      </c>
      <c r="AE277" s="298" t="s">
        <v>947</v>
      </c>
      <c r="AF277" s="298" t="s">
        <v>201</v>
      </c>
      <c r="AG277" s="298">
        <v>11.6</v>
      </c>
      <c r="AH277" s="298" t="s">
        <v>203</v>
      </c>
      <c r="AI277" s="298">
        <v>0.2</v>
      </c>
      <c r="AJ277" s="298" t="s">
        <v>203</v>
      </c>
      <c r="AK277" s="298"/>
      <c r="AL277" s="298" t="s">
        <v>947</v>
      </c>
      <c r="AM277" s="432">
        <v>52.5</v>
      </c>
      <c r="AN277" s="432">
        <v>8.6</v>
      </c>
      <c r="AO277" s="503" t="s">
        <v>947</v>
      </c>
      <c r="AP277" s="512" t="s">
        <v>947</v>
      </c>
      <c r="AQ277" s="432"/>
      <c r="AR277" s="444"/>
      <c r="AS277" s="436">
        <v>0.42</v>
      </c>
      <c r="AT277" s="437" t="s">
        <v>947</v>
      </c>
      <c r="AU277" s="437" t="s">
        <v>947</v>
      </c>
      <c r="AV277" s="653" t="s">
        <v>947</v>
      </c>
      <c r="AW277" s="386"/>
    </row>
    <row r="278" spans="1:49">
      <c r="A278" s="472">
        <v>143</v>
      </c>
      <c r="B278" s="472" t="s">
        <v>175</v>
      </c>
      <c r="C278" s="811" t="s">
        <v>947</v>
      </c>
      <c r="D278" s="827" t="s">
        <v>947</v>
      </c>
      <c r="E278" s="301">
        <v>296.2</v>
      </c>
      <c r="F278" s="813" t="s">
        <v>947</v>
      </c>
      <c r="G278" s="702" t="s">
        <v>1260</v>
      </c>
      <c r="H278" s="301" t="s">
        <v>947</v>
      </c>
      <c r="I278" s="430">
        <v>5.7</v>
      </c>
      <c r="J278" s="298" t="s">
        <v>947</v>
      </c>
      <c r="K278" s="298">
        <v>20</v>
      </c>
      <c r="L278" s="299">
        <v>1.35</v>
      </c>
      <c r="M278" s="299">
        <v>0.75</v>
      </c>
      <c r="N278" s="299">
        <v>0.32</v>
      </c>
      <c r="O278" s="299">
        <v>0.12</v>
      </c>
      <c r="P278" s="298" t="s">
        <v>205</v>
      </c>
      <c r="Q278" s="298" t="s">
        <v>947</v>
      </c>
      <c r="R278" s="298" t="s">
        <v>947</v>
      </c>
      <c r="S278" s="298">
        <v>1.2</v>
      </c>
      <c r="T278" s="298" t="s">
        <v>947</v>
      </c>
      <c r="U278" s="298" t="s">
        <v>947</v>
      </c>
      <c r="V278" s="322">
        <v>0.11</v>
      </c>
      <c r="W278" s="298">
        <v>1.7</v>
      </c>
      <c r="X278" s="298" t="s">
        <v>947</v>
      </c>
      <c r="Y278" s="298"/>
      <c r="Z278" s="298" t="s">
        <v>203</v>
      </c>
      <c r="AA278" s="430">
        <v>1</v>
      </c>
      <c r="AB278" s="298" t="s">
        <v>947</v>
      </c>
      <c r="AC278" s="299">
        <v>0.12</v>
      </c>
      <c r="AD278" s="299" t="s">
        <v>947</v>
      </c>
      <c r="AE278" s="298" t="s">
        <v>947</v>
      </c>
      <c r="AF278" s="298">
        <v>0.01</v>
      </c>
      <c r="AG278" s="298">
        <v>4.5</v>
      </c>
      <c r="AH278" s="298" t="s">
        <v>203</v>
      </c>
      <c r="AI278" s="298">
        <v>0.1</v>
      </c>
      <c r="AJ278" s="298" t="s">
        <v>203</v>
      </c>
      <c r="AK278" s="298"/>
      <c r="AL278" s="298" t="s">
        <v>947</v>
      </c>
      <c r="AM278" s="432">
        <v>49</v>
      </c>
      <c r="AN278" s="432">
        <v>8.5</v>
      </c>
      <c r="AO278" s="503" t="s">
        <v>947</v>
      </c>
      <c r="AP278" s="512" t="s">
        <v>947</v>
      </c>
      <c r="AQ278" s="432"/>
      <c r="AR278" s="444"/>
      <c r="AS278" s="436">
        <v>0.47</v>
      </c>
      <c r="AT278" s="437" t="s">
        <v>947</v>
      </c>
      <c r="AU278" s="437" t="s">
        <v>947</v>
      </c>
      <c r="AV278" s="653" t="s">
        <v>947</v>
      </c>
      <c r="AW278" s="386"/>
    </row>
    <row r="279" spans="1:49">
      <c r="A279" s="472">
        <v>144</v>
      </c>
      <c r="B279" s="472" t="s">
        <v>178</v>
      </c>
      <c r="C279" s="811" t="s">
        <v>947</v>
      </c>
      <c r="D279" s="827" t="s">
        <v>947</v>
      </c>
      <c r="E279" s="301">
        <v>296.2</v>
      </c>
      <c r="F279" s="813" t="s">
        <v>947</v>
      </c>
      <c r="G279" s="702" t="s">
        <v>179</v>
      </c>
      <c r="H279" s="301" t="s">
        <v>947</v>
      </c>
      <c r="I279" s="430">
        <v>5.53</v>
      </c>
      <c r="J279" s="298" t="s">
        <v>947</v>
      </c>
      <c r="K279" s="298">
        <v>30</v>
      </c>
      <c r="L279" s="299">
        <v>1.5</v>
      </c>
      <c r="M279" s="299">
        <v>0.71</v>
      </c>
      <c r="N279" s="299">
        <v>0.34</v>
      </c>
      <c r="O279" s="299">
        <v>0.08</v>
      </c>
      <c r="P279" s="298" t="s">
        <v>205</v>
      </c>
      <c r="Q279" s="298" t="s">
        <v>947</v>
      </c>
      <c r="R279" s="298" t="s">
        <v>947</v>
      </c>
      <c r="S279" s="430">
        <v>1</v>
      </c>
      <c r="T279" s="298" t="s">
        <v>947</v>
      </c>
      <c r="U279" s="298" t="s">
        <v>947</v>
      </c>
      <c r="V279" s="322">
        <v>0.1</v>
      </c>
      <c r="W279" s="298">
        <v>1.7</v>
      </c>
      <c r="X279" s="298" t="s">
        <v>947</v>
      </c>
      <c r="Y279" s="298"/>
      <c r="Z279" s="298" t="s">
        <v>203</v>
      </c>
      <c r="AA279" s="430">
        <v>1</v>
      </c>
      <c r="AB279" s="298" t="s">
        <v>947</v>
      </c>
      <c r="AC279" s="299">
        <v>0.08</v>
      </c>
      <c r="AD279" s="299" t="s">
        <v>947</v>
      </c>
      <c r="AE279" s="298" t="s">
        <v>947</v>
      </c>
      <c r="AF279" s="298" t="s">
        <v>201</v>
      </c>
      <c r="AG279" s="298">
        <v>6.4</v>
      </c>
      <c r="AH279" s="298" t="s">
        <v>203</v>
      </c>
      <c r="AI279" s="298">
        <v>0.1</v>
      </c>
      <c r="AJ279" s="298" t="s">
        <v>203</v>
      </c>
      <c r="AK279" s="298"/>
      <c r="AL279" s="298" t="s">
        <v>947</v>
      </c>
      <c r="AM279" s="432">
        <v>49.1</v>
      </c>
      <c r="AN279" s="432">
        <v>8.6</v>
      </c>
      <c r="AO279" s="503" t="s">
        <v>947</v>
      </c>
      <c r="AP279" s="512" t="s">
        <v>947</v>
      </c>
      <c r="AQ279" s="432"/>
      <c r="AR279" s="444"/>
      <c r="AS279" s="436">
        <v>0.34</v>
      </c>
      <c r="AT279" s="437" t="s">
        <v>947</v>
      </c>
      <c r="AU279" s="437" t="s">
        <v>947</v>
      </c>
      <c r="AV279" s="653" t="s">
        <v>947</v>
      </c>
      <c r="AW279" s="386"/>
    </row>
    <row r="280" spans="1:49">
      <c r="A280" s="472">
        <v>145</v>
      </c>
      <c r="B280" s="472" t="s">
        <v>172</v>
      </c>
      <c r="C280" s="811" t="s">
        <v>947</v>
      </c>
      <c r="D280" s="827" t="s">
        <v>947</v>
      </c>
      <c r="E280" s="301">
        <v>296.2</v>
      </c>
      <c r="F280" s="813" t="s">
        <v>947</v>
      </c>
      <c r="G280" s="702" t="s">
        <v>1263</v>
      </c>
      <c r="H280" s="301" t="s">
        <v>947</v>
      </c>
      <c r="I280" s="430">
        <v>5.83</v>
      </c>
      <c r="J280" s="298" t="s">
        <v>947</v>
      </c>
      <c r="K280" s="298">
        <v>20</v>
      </c>
      <c r="L280" s="299">
        <v>1.56</v>
      </c>
      <c r="M280" s="299">
        <v>0.62</v>
      </c>
      <c r="N280" s="299">
        <v>0.25</v>
      </c>
      <c r="O280" s="299">
        <v>0.08</v>
      </c>
      <c r="P280" s="298" t="s">
        <v>205</v>
      </c>
      <c r="Q280" s="298" t="s">
        <v>947</v>
      </c>
      <c r="R280" s="298" t="s">
        <v>947</v>
      </c>
      <c r="S280" s="430" t="s">
        <v>652</v>
      </c>
      <c r="T280" s="298" t="s">
        <v>947</v>
      </c>
      <c r="U280" s="298" t="s">
        <v>947</v>
      </c>
      <c r="V280" s="322">
        <v>0.11</v>
      </c>
      <c r="W280" s="298">
        <v>2.5</v>
      </c>
      <c r="X280" s="298" t="s">
        <v>947</v>
      </c>
      <c r="Y280" s="298"/>
      <c r="Z280" s="298" t="s">
        <v>203</v>
      </c>
      <c r="AA280" s="430">
        <v>1</v>
      </c>
      <c r="AB280" s="298" t="s">
        <v>947</v>
      </c>
      <c r="AC280" s="299">
        <v>0.11</v>
      </c>
      <c r="AD280" s="299" t="s">
        <v>947</v>
      </c>
      <c r="AE280" s="298" t="s">
        <v>947</v>
      </c>
      <c r="AF280" s="298" t="s">
        <v>201</v>
      </c>
      <c r="AG280" s="298">
        <v>5.6</v>
      </c>
      <c r="AH280" s="298" t="s">
        <v>203</v>
      </c>
      <c r="AI280" s="298">
        <v>0.1</v>
      </c>
      <c r="AJ280" s="298" t="s">
        <v>203</v>
      </c>
      <c r="AK280" s="298"/>
      <c r="AL280" s="298" t="s">
        <v>947</v>
      </c>
      <c r="AM280" s="432">
        <v>52</v>
      </c>
      <c r="AN280" s="432">
        <v>8.5</v>
      </c>
      <c r="AO280" s="503" t="s">
        <v>947</v>
      </c>
      <c r="AP280" s="512" t="s">
        <v>947</v>
      </c>
      <c r="AQ280" s="432"/>
      <c r="AR280" s="444"/>
      <c r="AS280" s="436">
        <v>0.43</v>
      </c>
      <c r="AT280" s="437" t="s">
        <v>947</v>
      </c>
      <c r="AU280" s="437" t="s">
        <v>947</v>
      </c>
      <c r="AV280" s="653" t="s">
        <v>947</v>
      </c>
      <c r="AW280" s="386"/>
    </row>
    <row r="281" spans="1:49">
      <c r="A281" s="472">
        <v>146</v>
      </c>
      <c r="B281" s="472" t="s">
        <v>180</v>
      </c>
      <c r="C281" s="811" t="s">
        <v>947</v>
      </c>
      <c r="D281" s="827" t="s">
        <v>947</v>
      </c>
      <c r="E281" s="301">
        <v>296.2</v>
      </c>
      <c r="F281" s="813" t="s">
        <v>947</v>
      </c>
      <c r="G281" s="702" t="s">
        <v>181</v>
      </c>
      <c r="H281" s="301" t="s">
        <v>947</v>
      </c>
      <c r="I281" s="430">
        <v>5.92</v>
      </c>
      <c r="J281" s="298" t="s">
        <v>947</v>
      </c>
      <c r="K281" s="298">
        <v>30</v>
      </c>
      <c r="L281" s="299">
        <v>1.52</v>
      </c>
      <c r="M281" s="299">
        <v>0.56000000000000005</v>
      </c>
      <c r="N281" s="299">
        <v>0.21</v>
      </c>
      <c r="O281" s="299">
        <v>7.0000000000000007E-2</v>
      </c>
      <c r="P281" s="298" t="s">
        <v>205</v>
      </c>
      <c r="Q281" s="298" t="s">
        <v>947</v>
      </c>
      <c r="R281" s="298" t="s">
        <v>947</v>
      </c>
      <c r="S281" s="430" t="s">
        <v>652</v>
      </c>
      <c r="T281" s="298" t="s">
        <v>947</v>
      </c>
      <c r="U281" s="298" t="s">
        <v>947</v>
      </c>
      <c r="V281" s="322">
        <v>0.11</v>
      </c>
      <c r="W281" s="298">
        <v>2.1</v>
      </c>
      <c r="X281" s="298" t="s">
        <v>947</v>
      </c>
      <c r="Y281" s="298"/>
      <c r="Z281" s="298" t="s">
        <v>203</v>
      </c>
      <c r="AA281" s="430">
        <v>1</v>
      </c>
      <c r="AB281" s="298" t="s">
        <v>947</v>
      </c>
      <c r="AC281" s="299">
        <v>0.15</v>
      </c>
      <c r="AD281" s="299" t="s">
        <v>947</v>
      </c>
      <c r="AE281" s="298" t="s">
        <v>947</v>
      </c>
      <c r="AF281" s="298" t="s">
        <v>201</v>
      </c>
      <c r="AG281" s="298">
        <v>2.5</v>
      </c>
      <c r="AH281" s="298" t="s">
        <v>203</v>
      </c>
      <c r="AI281" s="298">
        <v>0.1</v>
      </c>
      <c r="AJ281" s="298" t="s">
        <v>203</v>
      </c>
      <c r="AK281" s="298"/>
      <c r="AL281" s="298" t="s">
        <v>947</v>
      </c>
      <c r="AM281" s="432">
        <v>50.2</v>
      </c>
      <c r="AN281" s="432">
        <v>8.6</v>
      </c>
      <c r="AO281" s="503" t="s">
        <v>947</v>
      </c>
      <c r="AP281" s="512" t="s">
        <v>947</v>
      </c>
      <c r="AQ281" s="432"/>
      <c r="AR281" s="444"/>
      <c r="AS281" s="436">
        <v>0.46</v>
      </c>
      <c r="AT281" s="437" t="s">
        <v>947</v>
      </c>
      <c r="AU281" s="437" t="s">
        <v>947</v>
      </c>
      <c r="AV281" s="653" t="s">
        <v>947</v>
      </c>
      <c r="AW281" s="386"/>
    </row>
    <row r="282" spans="1:49">
      <c r="A282" s="472">
        <v>147</v>
      </c>
      <c r="B282" s="472" t="s">
        <v>180</v>
      </c>
      <c r="C282" s="811" t="s">
        <v>947</v>
      </c>
      <c r="D282" s="827" t="s">
        <v>947</v>
      </c>
      <c r="E282" s="301">
        <v>296.2</v>
      </c>
      <c r="F282" s="813" t="s">
        <v>947</v>
      </c>
      <c r="G282" s="702" t="s">
        <v>182</v>
      </c>
      <c r="H282" s="301" t="s">
        <v>947</v>
      </c>
      <c r="I282" s="430">
        <v>6.03</v>
      </c>
      <c r="J282" s="298" t="s">
        <v>947</v>
      </c>
      <c r="K282" s="298">
        <v>20</v>
      </c>
      <c r="L282" s="299">
        <v>1.63</v>
      </c>
      <c r="M282" s="299">
        <v>0.68</v>
      </c>
      <c r="N282" s="299">
        <v>0.4</v>
      </c>
      <c r="O282" s="299">
        <v>0.13</v>
      </c>
      <c r="P282" s="298" t="s">
        <v>205</v>
      </c>
      <c r="Q282" s="298" t="s">
        <v>947</v>
      </c>
      <c r="R282" s="298" t="s">
        <v>947</v>
      </c>
      <c r="S282" s="430" t="s">
        <v>652</v>
      </c>
      <c r="T282" s="298" t="s">
        <v>947</v>
      </c>
      <c r="U282" s="298" t="s">
        <v>947</v>
      </c>
      <c r="V282" s="322">
        <v>0.13</v>
      </c>
      <c r="W282" s="298">
        <v>2.2000000000000002</v>
      </c>
      <c r="X282" s="298" t="s">
        <v>947</v>
      </c>
      <c r="Y282" s="298"/>
      <c r="Z282" s="298" t="s">
        <v>203</v>
      </c>
      <c r="AA282" s="430">
        <v>1</v>
      </c>
      <c r="AB282" s="298" t="s">
        <v>947</v>
      </c>
      <c r="AC282" s="299">
        <v>0.18</v>
      </c>
      <c r="AD282" s="299" t="s">
        <v>947</v>
      </c>
      <c r="AE282" s="298" t="s">
        <v>947</v>
      </c>
      <c r="AF282" s="298" t="s">
        <v>201</v>
      </c>
      <c r="AG282" s="298">
        <v>5.2</v>
      </c>
      <c r="AH282" s="298" t="s">
        <v>203</v>
      </c>
      <c r="AI282" s="298">
        <v>0.1</v>
      </c>
      <c r="AJ282" s="298" t="s">
        <v>203</v>
      </c>
      <c r="AK282" s="298"/>
      <c r="AL282" s="298" t="s">
        <v>947</v>
      </c>
      <c r="AM282" s="432">
        <v>50.2</v>
      </c>
      <c r="AN282" s="432">
        <v>8.6</v>
      </c>
      <c r="AO282" s="503" t="s">
        <v>947</v>
      </c>
      <c r="AP282" s="512" t="s">
        <v>947</v>
      </c>
      <c r="AQ282" s="432"/>
      <c r="AR282" s="444"/>
      <c r="AS282" s="436">
        <v>0.55000000000000004</v>
      </c>
      <c r="AT282" s="437" t="s">
        <v>947</v>
      </c>
      <c r="AU282" s="437" t="s">
        <v>947</v>
      </c>
      <c r="AV282" s="653" t="s">
        <v>947</v>
      </c>
      <c r="AW282" s="386"/>
    </row>
    <row r="283" spans="1:49">
      <c r="A283" s="472">
        <v>148</v>
      </c>
      <c r="B283" s="472" t="s">
        <v>180</v>
      </c>
      <c r="C283" s="811" t="s">
        <v>947</v>
      </c>
      <c r="D283" s="827" t="s">
        <v>947</v>
      </c>
      <c r="E283" s="301">
        <v>296.2</v>
      </c>
      <c r="F283" s="813" t="s">
        <v>947</v>
      </c>
      <c r="G283" s="702" t="s">
        <v>527</v>
      </c>
      <c r="H283" s="301" t="s">
        <v>947</v>
      </c>
      <c r="I283" s="430">
        <v>5.8</v>
      </c>
      <c r="J283" s="298" t="s">
        <v>947</v>
      </c>
      <c r="K283" s="298">
        <v>40</v>
      </c>
      <c r="L283" s="299">
        <v>1.56</v>
      </c>
      <c r="M283" s="299">
        <v>0.6</v>
      </c>
      <c r="N283" s="299">
        <v>0.52</v>
      </c>
      <c r="O283" s="299">
        <v>0.14000000000000001</v>
      </c>
      <c r="P283" s="298" t="s">
        <v>205</v>
      </c>
      <c r="Q283" s="298" t="s">
        <v>947</v>
      </c>
      <c r="R283" s="298" t="s">
        <v>947</v>
      </c>
      <c r="S283" s="430">
        <v>1</v>
      </c>
      <c r="T283" s="298" t="s">
        <v>947</v>
      </c>
      <c r="U283" s="298" t="s">
        <v>947</v>
      </c>
      <c r="V283" s="322">
        <v>0.11</v>
      </c>
      <c r="W283" s="298">
        <v>2.2000000000000002</v>
      </c>
      <c r="X283" s="298" t="s">
        <v>947</v>
      </c>
      <c r="Y283" s="298"/>
      <c r="Z283" s="298" t="s">
        <v>203</v>
      </c>
      <c r="AA283" s="430">
        <v>1</v>
      </c>
      <c r="AB283" s="298" t="s">
        <v>947</v>
      </c>
      <c r="AC283" s="299">
        <v>0.17</v>
      </c>
      <c r="AD283" s="299" t="s">
        <v>947</v>
      </c>
      <c r="AE283" s="298" t="s">
        <v>947</v>
      </c>
      <c r="AF283" s="298">
        <v>0.08</v>
      </c>
      <c r="AG283" s="298">
        <v>5.8</v>
      </c>
      <c r="AH283" s="298" t="s">
        <v>203</v>
      </c>
      <c r="AI283" s="298">
        <v>0.1</v>
      </c>
      <c r="AJ283" s="298" t="s">
        <v>203</v>
      </c>
      <c r="AK283" s="298"/>
      <c r="AL283" s="298" t="s">
        <v>947</v>
      </c>
      <c r="AM283" s="432">
        <v>51.4</v>
      </c>
      <c r="AN283" s="432">
        <v>8.6999999999999993</v>
      </c>
      <c r="AO283" s="503" t="s">
        <v>947</v>
      </c>
      <c r="AP283" s="432" t="s">
        <v>947</v>
      </c>
      <c r="AQ283" s="432"/>
      <c r="AR283" s="444"/>
      <c r="AS283" s="436">
        <v>0.46</v>
      </c>
      <c r="AT283" s="437" t="s">
        <v>947</v>
      </c>
      <c r="AU283" s="437" t="s">
        <v>947</v>
      </c>
      <c r="AV283" s="653" t="s">
        <v>947</v>
      </c>
      <c r="AW283" s="386"/>
    </row>
    <row r="284" spans="1:49">
      <c r="A284" s="387">
        <v>149</v>
      </c>
      <c r="B284" s="387" t="s">
        <v>180</v>
      </c>
      <c r="C284" s="828" t="s">
        <v>947</v>
      </c>
      <c r="D284" s="829" t="s">
        <v>947</v>
      </c>
      <c r="E284" s="517">
        <v>296.2</v>
      </c>
      <c r="F284" s="815" t="s">
        <v>947</v>
      </c>
      <c r="G284" s="705" t="s">
        <v>345</v>
      </c>
      <c r="H284" s="306" t="s">
        <v>947</v>
      </c>
      <c r="I284" s="393">
        <v>5.76</v>
      </c>
      <c r="J284" s="296" t="s">
        <v>947</v>
      </c>
      <c r="K284" s="296">
        <v>60</v>
      </c>
      <c r="L284" s="230">
        <v>1.57</v>
      </c>
      <c r="M284" s="230">
        <v>0.6</v>
      </c>
      <c r="N284" s="230">
        <v>0.22</v>
      </c>
      <c r="O284" s="230">
        <v>0.06</v>
      </c>
      <c r="P284" s="296" t="s">
        <v>205</v>
      </c>
      <c r="Q284" s="296" t="s">
        <v>947</v>
      </c>
      <c r="R284" s="296" t="s">
        <v>947</v>
      </c>
      <c r="S284" s="296">
        <v>1.2</v>
      </c>
      <c r="T284" s="296" t="s">
        <v>947</v>
      </c>
      <c r="U284" s="296" t="s">
        <v>947</v>
      </c>
      <c r="V284" s="449">
        <v>0.11</v>
      </c>
      <c r="W284" s="393">
        <v>2</v>
      </c>
      <c r="X284" s="296" t="s">
        <v>947</v>
      </c>
      <c r="Y284" s="296"/>
      <c r="Z284" s="296" t="s">
        <v>203</v>
      </c>
      <c r="AA284" s="393">
        <v>1</v>
      </c>
      <c r="AB284" s="296" t="s">
        <v>947</v>
      </c>
      <c r="AC284" s="230">
        <v>0.18</v>
      </c>
      <c r="AD284" s="230" t="s">
        <v>947</v>
      </c>
      <c r="AE284" s="296" t="s">
        <v>947</v>
      </c>
      <c r="AF284" s="296" t="s">
        <v>201</v>
      </c>
      <c r="AG284" s="296">
        <v>6.3</v>
      </c>
      <c r="AH284" s="296" t="s">
        <v>203</v>
      </c>
      <c r="AI284" s="296">
        <v>0.1</v>
      </c>
      <c r="AJ284" s="296" t="s">
        <v>203</v>
      </c>
      <c r="AK284" s="296"/>
      <c r="AL284" s="296" t="s">
        <v>947</v>
      </c>
      <c r="AM284" s="395">
        <v>51</v>
      </c>
      <c r="AN284" s="395">
        <v>8.8000000000000007</v>
      </c>
      <c r="AO284" s="396" t="s">
        <v>947</v>
      </c>
      <c r="AP284" s="736" t="s">
        <v>947</v>
      </c>
      <c r="AQ284" s="395"/>
      <c r="AR284" s="397"/>
      <c r="AS284" s="398">
        <v>0.4</v>
      </c>
      <c r="AT284" s="399" t="s">
        <v>947</v>
      </c>
      <c r="AU284" s="399" t="s">
        <v>947</v>
      </c>
      <c r="AV284" s="658" t="s">
        <v>947</v>
      </c>
      <c r="AW284" s="386"/>
    </row>
    <row r="285" spans="1:49">
      <c r="A285" s="373"/>
      <c r="B285" s="373" t="s">
        <v>347</v>
      </c>
      <c r="C285" s="830" t="s">
        <v>664</v>
      </c>
      <c r="D285" s="674" t="s">
        <v>665</v>
      </c>
      <c r="E285" s="316">
        <v>296.2</v>
      </c>
      <c r="F285" s="817" t="s">
        <v>947</v>
      </c>
      <c r="G285" s="831">
        <v>35279</v>
      </c>
      <c r="H285" s="316">
        <v>21.1</v>
      </c>
      <c r="I285" s="563">
        <v>6.15</v>
      </c>
      <c r="J285" s="325" t="s">
        <v>947</v>
      </c>
      <c r="K285" s="325">
        <v>14.3</v>
      </c>
      <c r="L285" s="319">
        <v>1.5</v>
      </c>
      <c r="M285" s="319">
        <v>0.59</v>
      </c>
      <c r="N285" s="319">
        <v>0.51</v>
      </c>
      <c r="O285" s="319">
        <v>0.16</v>
      </c>
      <c r="P285" s="325" t="s">
        <v>1090</v>
      </c>
      <c r="Q285" s="325" t="s">
        <v>947</v>
      </c>
      <c r="R285" s="325" t="s">
        <v>947</v>
      </c>
      <c r="S285" s="325" t="s">
        <v>947</v>
      </c>
      <c r="T285" s="325" t="s">
        <v>947</v>
      </c>
      <c r="U285" s="325" t="s">
        <v>947</v>
      </c>
      <c r="V285" s="564">
        <v>0.06</v>
      </c>
      <c r="W285" s="563">
        <v>1.36</v>
      </c>
      <c r="X285" s="325" t="s">
        <v>947</v>
      </c>
      <c r="Y285" s="325"/>
      <c r="Z285" s="325">
        <v>0.03</v>
      </c>
      <c r="AA285" s="319">
        <v>1.36</v>
      </c>
      <c r="AB285" s="325" t="s">
        <v>947</v>
      </c>
      <c r="AC285" s="563">
        <v>0.1</v>
      </c>
      <c r="AD285" s="319" t="s">
        <v>947</v>
      </c>
      <c r="AE285" s="325" t="s">
        <v>947</v>
      </c>
      <c r="AF285" s="325" t="s">
        <v>415</v>
      </c>
      <c r="AG285" s="325">
        <v>5.3</v>
      </c>
      <c r="AH285" s="325" t="s">
        <v>1091</v>
      </c>
      <c r="AI285" s="325">
        <v>0.2</v>
      </c>
      <c r="AJ285" s="325" t="s">
        <v>947</v>
      </c>
      <c r="AK285" s="325"/>
      <c r="AL285" s="325" t="s">
        <v>947</v>
      </c>
      <c r="AM285" s="566">
        <v>54.3</v>
      </c>
      <c r="AN285" s="566">
        <v>8.1</v>
      </c>
      <c r="AO285" s="590" t="s">
        <v>947</v>
      </c>
      <c r="AP285" s="820" t="s">
        <v>947</v>
      </c>
      <c r="AQ285" s="566"/>
      <c r="AR285" s="589">
        <v>4.4000000000000004</v>
      </c>
      <c r="AS285" s="570"/>
      <c r="AT285" s="571" t="s">
        <v>947</v>
      </c>
      <c r="AU285" s="571" t="s">
        <v>947</v>
      </c>
      <c r="AV285" s="651">
        <v>2.6</v>
      </c>
      <c r="AW285" s="573"/>
    </row>
    <row r="286" spans="1:49">
      <c r="A286" s="472"/>
      <c r="B286" s="472" t="s">
        <v>666</v>
      </c>
      <c r="C286" s="833"/>
      <c r="D286" s="438" t="s">
        <v>667</v>
      </c>
      <c r="E286" s="301">
        <v>296.2</v>
      </c>
      <c r="F286" s="813" t="s">
        <v>947</v>
      </c>
      <c r="G286" s="834">
        <v>35305</v>
      </c>
      <c r="H286" s="301">
        <v>21.1</v>
      </c>
      <c r="I286" s="430">
        <v>6.1</v>
      </c>
      <c r="J286" s="298" t="s">
        <v>947</v>
      </c>
      <c r="K286" s="298">
        <v>15.9</v>
      </c>
      <c r="L286" s="299">
        <v>1.53</v>
      </c>
      <c r="M286" s="299">
        <v>0.48</v>
      </c>
      <c r="N286" s="299">
        <v>0.55000000000000004</v>
      </c>
      <c r="O286" s="299">
        <v>0.14000000000000001</v>
      </c>
      <c r="P286" s="298" t="s">
        <v>1090</v>
      </c>
      <c r="Q286" s="298" t="s">
        <v>947</v>
      </c>
      <c r="R286" s="298" t="s">
        <v>947</v>
      </c>
      <c r="S286" s="298" t="s">
        <v>947</v>
      </c>
      <c r="T286" s="298" t="s">
        <v>947</v>
      </c>
      <c r="U286" s="298" t="s">
        <v>947</v>
      </c>
      <c r="V286" s="322">
        <v>7.0000000000000007E-2</v>
      </c>
      <c r="W286" s="430">
        <v>1.43</v>
      </c>
      <c r="X286" s="298" t="s">
        <v>947</v>
      </c>
      <c r="Y286" s="298"/>
      <c r="Z286" s="298">
        <v>0.03</v>
      </c>
      <c r="AA286" s="299">
        <v>1.42</v>
      </c>
      <c r="AB286" s="298" t="s">
        <v>947</v>
      </c>
      <c r="AC286" s="430">
        <v>0.1</v>
      </c>
      <c r="AD286" s="299" t="s">
        <v>947</v>
      </c>
      <c r="AE286" s="298" t="s">
        <v>947</v>
      </c>
      <c r="AF286" s="298" t="s">
        <v>415</v>
      </c>
      <c r="AG286" s="298">
        <v>5.9</v>
      </c>
      <c r="AH286" s="298" t="s">
        <v>1091</v>
      </c>
      <c r="AI286" s="298">
        <v>0.2</v>
      </c>
      <c r="AJ286" s="298" t="s">
        <v>947</v>
      </c>
      <c r="AK286" s="298"/>
      <c r="AL286" s="298" t="s">
        <v>947</v>
      </c>
      <c r="AM286" s="432">
        <v>52.9</v>
      </c>
      <c r="AN286" s="432">
        <v>8</v>
      </c>
      <c r="AO286" s="503" t="s">
        <v>947</v>
      </c>
      <c r="AP286" s="512" t="s">
        <v>947</v>
      </c>
      <c r="AQ286" s="432"/>
      <c r="AR286" s="476">
        <v>4.3</v>
      </c>
      <c r="AS286" s="436"/>
      <c r="AT286" s="437" t="s">
        <v>947</v>
      </c>
      <c r="AU286" s="437" t="s">
        <v>947</v>
      </c>
      <c r="AV286" s="653">
        <v>3.2</v>
      </c>
      <c r="AW286" s="386"/>
    </row>
    <row r="287" spans="1:49">
      <c r="A287" s="472"/>
      <c r="B287" s="472" t="s">
        <v>666</v>
      </c>
      <c r="C287" s="833"/>
      <c r="D287" s="438" t="s">
        <v>906</v>
      </c>
      <c r="E287" s="301">
        <v>296.2</v>
      </c>
      <c r="F287" s="813" t="s">
        <v>947</v>
      </c>
      <c r="G287" s="834">
        <v>35335</v>
      </c>
      <c r="H287" s="301">
        <v>16.100000000000001</v>
      </c>
      <c r="I287" s="430">
        <v>6.12</v>
      </c>
      <c r="J287" s="298" t="s">
        <v>947</v>
      </c>
      <c r="K287" s="298">
        <v>14.5</v>
      </c>
      <c r="L287" s="299">
        <v>1.38</v>
      </c>
      <c r="M287" s="299">
        <v>0.52</v>
      </c>
      <c r="N287" s="299">
        <v>0.43</v>
      </c>
      <c r="O287" s="299">
        <v>0.13</v>
      </c>
      <c r="P287" s="298" t="s">
        <v>907</v>
      </c>
      <c r="Q287" s="298" t="s">
        <v>947</v>
      </c>
      <c r="R287" s="298" t="s">
        <v>947</v>
      </c>
      <c r="S287" s="298" t="s">
        <v>947</v>
      </c>
      <c r="T287" s="298" t="s">
        <v>947</v>
      </c>
      <c r="U287" s="298" t="s">
        <v>947</v>
      </c>
      <c r="V287" s="322">
        <v>0.05</v>
      </c>
      <c r="W287" s="430">
        <v>1.58</v>
      </c>
      <c r="X287" s="298" t="s">
        <v>947</v>
      </c>
      <c r="Y287" s="298"/>
      <c r="Z287" s="298">
        <v>0.03</v>
      </c>
      <c r="AA287" s="299">
        <v>1.4</v>
      </c>
      <c r="AB287" s="298" t="s">
        <v>947</v>
      </c>
      <c r="AC287" s="430">
        <v>0.2</v>
      </c>
      <c r="AD287" s="299" t="s">
        <v>947</v>
      </c>
      <c r="AE287" s="298" t="s">
        <v>947</v>
      </c>
      <c r="AF287" s="298" t="s">
        <v>908</v>
      </c>
      <c r="AG287" s="298">
        <v>5.0999999999999996</v>
      </c>
      <c r="AH287" s="298" t="s">
        <v>909</v>
      </c>
      <c r="AI287" s="298" t="s">
        <v>908</v>
      </c>
      <c r="AJ287" s="298" t="s">
        <v>947</v>
      </c>
      <c r="AK287" s="298"/>
      <c r="AL287" s="298" t="s">
        <v>947</v>
      </c>
      <c r="AM287" s="432">
        <v>57.5</v>
      </c>
      <c r="AN287" s="432">
        <v>8.5</v>
      </c>
      <c r="AO287" s="503" t="s">
        <v>947</v>
      </c>
      <c r="AP287" s="512" t="s">
        <v>947</v>
      </c>
      <c r="AQ287" s="432"/>
      <c r="AR287" s="476">
        <v>3.5</v>
      </c>
      <c r="AS287" s="436"/>
      <c r="AT287" s="437" t="s">
        <v>947</v>
      </c>
      <c r="AU287" s="437" t="s">
        <v>947</v>
      </c>
      <c r="AV287" s="653">
        <v>4.5</v>
      </c>
      <c r="AW287" s="386"/>
    </row>
    <row r="288" spans="1:49">
      <c r="A288" s="472"/>
      <c r="B288" s="472" t="s">
        <v>666</v>
      </c>
      <c r="C288" s="833"/>
      <c r="D288" s="438" t="s">
        <v>910</v>
      </c>
      <c r="E288" s="301">
        <v>296.2</v>
      </c>
      <c r="F288" s="813" t="s">
        <v>947</v>
      </c>
      <c r="G288" s="834">
        <v>35374</v>
      </c>
      <c r="H288" s="301">
        <v>14.6</v>
      </c>
      <c r="I288" s="430">
        <v>6.04</v>
      </c>
      <c r="J288" s="298" t="s">
        <v>947</v>
      </c>
      <c r="K288" s="298">
        <v>14.7</v>
      </c>
      <c r="L288" s="299">
        <v>1.3</v>
      </c>
      <c r="M288" s="299">
        <v>0.61</v>
      </c>
      <c r="N288" s="299">
        <v>0.48</v>
      </c>
      <c r="O288" s="299">
        <v>0.17</v>
      </c>
      <c r="P288" s="298" t="s">
        <v>911</v>
      </c>
      <c r="Q288" s="298" t="s">
        <v>947</v>
      </c>
      <c r="R288" s="298" t="s">
        <v>947</v>
      </c>
      <c r="S288" s="298" t="s">
        <v>947</v>
      </c>
      <c r="T288" s="298" t="s">
        <v>947</v>
      </c>
      <c r="U288" s="298" t="s">
        <v>947</v>
      </c>
      <c r="V288" s="322">
        <v>0.06</v>
      </c>
      <c r="W288" s="430">
        <v>1.63</v>
      </c>
      <c r="X288" s="298" t="s">
        <v>947</v>
      </c>
      <c r="Y288" s="298"/>
      <c r="Z288" s="298">
        <v>0.02</v>
      </c>
      <c r="AA288" s="299">
        <v>1.41</v>
      </c>
      <c r="AB288" s="298" t="s">
        <v>947</v>
      </c>
      <c r="AC288" s="430">
        <v>0.2</v>
      </c>
      <c r="AD288" s="299" t="s">
        <v>947</v>
      </c>
      <c r="AE288" s="298" t="s">
        <v>947</v>
      </c>
      <c r="AF288" s="298" t="s">
        <v>101</v>
      </c>
      <c r="AG288" s="298">
        <v>4.7</v>
      </c>
      <c r="AH288" s="298" t="s">
        <v>210</v>
      </c>
      <c r="AI288" s="298" t="s">
        <v>101</v>
      </c>
      <c r="AJ288" s="298" t="s">
        <v>947</v>
      </c>
      <c r="AK288" s="298"/>
      <c r="AL288" s="298" t="s">
        <v>947</v>
      </c>
      <c r="AM288" s="432">
        <v>58.4</v>
      </c>
      <c r="AN288" s="432">
        <v>8.3000000000000007</v>
      </c>
      <c r="AO288" s="503" t="s">
        <v>947</v>
      </c>
      <c r="AP288" s="512" t="s">
        <v>947</v>
      </c>
      <c r="AQ288" s="432"/>
      <c r="AR288" s="476">
        <v>3.9</v>
      </c>
      <c r="AS288" s="436"/>
      <c r="AT288" s="437" t="s">
        <v>947</v>
      </c>
      <c r="AU288" s="437" t="s">
        <v>947</v>
      </c>
      <c r="AV288" s="653">
        <v>5.0999999999999996</v>
      </c>
      <c r="AW288" s="386"/>
    </row>
    <row r="289" spans="1:49">
      <c r="A289" s="472"/>
      <c r="B289" s="472" t="s">
        <v>666</v>
      </c>
      <c r="C289" s="833"/>
      <c r="D289" s="438" t="s">
        <v>912</v>
      </c>
      <c r="E289" s="301">
        <v>296.2</v>
      </c>
      <c r="F289" s="813" t="s">
        <v>947</v>
      </c>
      <c r="G289" s="834">
        <v>35398</v>
      </c>
      <c r="H289" s="301">
        <v>9.6</v>
      </c>
      <c r="I289" s="430">
        <v>5.92</v>
      </c>
      <c r="J289" s="298" t="s">
        <v>947</v>
      </c>
      <c r="K289" s="298">
        <v>14.8</v>
      </c>
      <c r="L289" s="299">
        <v>1.31</v>
      </c>
      <c r="M289" s="299">
        <v>0.56999999999999995</v>
      </c>
      <c r="N289" s="299">
        <v>0.61</v>
      </c>
      <c r="O289" s="299">
        <v>0.18</v>
      </c>
      <c r="P289" s="298" t="s">
        <v>911</v>
      </c>
      <c r="Q289" s="298" t="s">
        <v>947</v>
      </c>
      <c r="R289" s="298" t="s">
        <v>947</v>
      </c>
      <c r="S289" s="298" t="s">
        <v>947</v>
      </c>
      <c r="T289" s="298" t="s">
        <v>947</v>
      </c>
      <c r="U289" s="298" t="s">
        <v>947</v>
      </c>
      <c r="V289" s="322">
        <v>0.06</v>
      </c>
      <c r="W289" s="430">
        <v>1.73</v>
      </c>
      <c r="X289" s="298" t="s">
        <v>947</v>
      </c>
      <c r="Y289" s="298"/>
      <c r="Z289" s="298">
        <v>0.02</v>
      </c>
      <c r="AA289" s="299">
        <v>1.38</v>
      </c>
      <c r="AB289" s="298" t="s">
        <v>947</v>
      </c>
      <c r="AC289" s="430">
        <v>0.1</v>
      </c>
      <c r="AD289" s="299" t="s">
        <v>947</v>
      </c>
      <c r="AE289" s="298" t="s">
        <v>947</v>
      </c>
      <c r="AF289" s="298" t="s">
        <v>101</v>
      </c>
      <c r="AG289" s="298">
        <v>4.9000000000000004</v>
      </c>
      <c r="AH289" s="298" t="s">
        <v>210</v>
      </c>
      <c r="AI289" s="298" t="s">
        <v>101</v>
      </c>
      <c r="AJ289" s="298" t="s">
        <v>947</v>
      </c>
      <c r="AK289" s="298"/>
      <c r="AL289" s="298" t="s">
        <v>947</v>
      </c>
      <c r="AM289" s="432">
        <v>54.1</v>
      </c>
      <c r="AN289" s="432">
        <v>8.1</v>
      </c>
      <c r="AO289" s="503" t="s">
        <v>947</v>
      </c>
      <c r="AP289" s="512" t="s">
        <v>947</v>
      </c>
      <c r="AQ289" s="432"/>
      <c r="AR289" s="476">
        <v>3.6</v>
      </c>
      <c r="AS289" s="436"/>
      <c r="AT289" s="437" t="s">
        <v>947</v>
      </c>
      <c r="AU289" s="437" t="s">
        <v>947</v>
      </c>
      <c r="AV289" s="653">
        <v>4.5999999999999996</v>
      </c>
      <c r="AW289" s="386"/>
    </row>
    <row r="290" spans="1:49">
      <c r="A290" s="472"/>
      <c r="B290" s="472" t="s">
        <v>666</v>
      </c>
      <c r="C290" s="833"/>
      <c r="D290" s="438" t="s">
        <v>913</v>
      </c>
      <c r="E290" s="301">
        <v>296.2</v>
      </c>
      <c r="F290" s="813" t="s">
        <v>947</v>
      </c>
      <c r="G290" s="834">
        <v>35448</v>
      </c>
      <c r="H290" s="301">
        <v>3.6</v>
      </c>
      <c r="I290" s="430">
        <v>5.95</v>
      </c>
      <c r="J290" s="298" t="s">
        <v>947</v>
      </c>
      <c r="K290" s="298">
        <v>15.8</v>
      </c>
      <c r="L290" s="299">
        <v>1.43</v>
      </c>
      <c r="M290" s="299">
        <v>0.53</v>
      </c>
      <c r="N290" s="299">
        <v>0.64</v>
      </c>
      <c r="O290" s="299">
        <v>0.17</v>
      </c>
      <c r="P290" s="298" t="s">
        <v>914</v>
      </c>
      <c r="Q290" s="298" t="s">
        <v>947</v>
      </c>
      <c r="R290" s="298" t="s">
        <v>947</v>
      </c>
      <c r="S290" s="298" t="s">
        <v>947</v>
      </c>
      <c r="T290" s="298" t="s">
        <v>947</v>
      </c>
      <c r="U290" s="298" t="s">
        <v>947</v>
      </c>
      <c r="V290" s="322">
        <v>0.06</v>
      </c>
      <c r="W290" s="430">
        <v>1.98</v>
      </c>
      <c r="X290" s="298" t="s">
        <v>947</v>
      </c>
      <c r="Y290" s="298"/>
      <c r="Z290" s="298">
        <v>0.02</v>
      </c>
      <c r="AA290" s="299">
        <v>1.27</v>
      </c>
      <c r="AB290" s="298" t="s">
        <v>947</v>
      </c>
      <c r="AC290" s="430">
        <v>0.2</v>
      </c>
      <c r="AD290" s="299" t="s">
        <v>947</v>
      </c>
      <c r="AE290" s="298" t="s">
        <v>947</v>
      </c>
      <c r="AF290" s="298" t="s">
        <v>915</v>
      </c>
      <c r="AG290" s="298">
        <v>4.8</v>
      </c>
      <c r="AH290" s="298" t="s">
        <v>916</v>
      </c>
      <c r="AI290" s="298" t="s">
        <v>915</v>
      </c>
      <c r="AJ290" s="298" t="s">
        <v>947</v>
      </c>
      <c r="AK290" s="298"/>
      <c r="AL290" s="298" t="s">
        <v>947</v>
      </c>
      <c r="AM290" s="432">
        <v>53.5</v>
      </c>
      <c r="AN290" s="432">
        <v>8</v>
      </c>
      <c r="AO290" s="503" t="s">
        <v>947</v>
      </c>
      <c r="AP290" s="512" t="s">
        <v>947</v>
      </c>
      <c r="AQ290" s="432"/>
      <c r="AR290" s="476">
        <v>3.1</v>
      </c>
      <c r="AS290" s="436"/>
      <c r="AT290" s="437" t="s">
        <v>947</v>
      </c>
      <c r="AU290" s="437" t="s">
        <v>947</v>
      </c>
      <c r="AV290" s="653">
        <v>3.7</v>
      </c>
      <c r="AW290" s="386"/>
    </row>
    <row r="291" spans="1:49">
      <c r="A291" s="472"/>
      <c r="B291" s="472" t="s">
        <v>346</v>
      </c>
      <c r="C291" s="833"/>
      <c r="D291" s="438" t="s">
        <v>917</v>
      </c>
      <c r="E291" s="301">
        <v>296.2</v>
      </c>
      <c r="F291" s="813" t="s">
        <v>947</v>
      </c>
      <c r="G291" s="834">
        <v>35473</v>
      </c>
      <c r="H291" s="301">
        <v>3.5</v>
      </c>
      <c r="I291" s="430">
        <v>5.87</v>
      </c>
      <c r="J291" s="298" t="s">
        <v>947</v>
      </c>
      <c r="K291" s="298">
        <v>14.9</v>
      </c>
      <c r="L291" s="299">
        <v>1.43</v>
      </c>
      <c r="M291" s="299">
        <v>0.56000000000000005</v>
      </c>
      <c r="N291" s="299">
        <v>0.56999999999999995</v>
      </c>
      <c r="O291" s="299">
        <v>0.15</v>
      </c>
      <c r="P291" s="298" t="s">
        <v>918</v>
      </c>
      <c r="Q291" s="298" t="s">
        <v>947</v>
      </c>
      <c r="R291" s="298" t="s">
        <v>947</v>
      </c>
      <c r="S291" s="298" t="s">
        <v>947</v>
      </c>
      <c r="T291" s="298" t="s">
        <v>947</v>
      </c>
      <c r="U291" s="298" t="s">
        <v>947</v>
      </c>
      <c r="V291" s="322">
        <v>0.06</v>
      </c>
      <c r="W291" s="430">
        <v>1.89</v>
      </c>
      <c r="X291" s="298" t="s">
        <v>947</v>
      </c>
      <c r="Y291" s="298"/>
      <c r="Z291" s="298">
        <v>0.03</v>
      </c>
      <c r="AA291" s="299">
        <v>1.25</v>
      </c>
      <c r="AB291" s="298" t="s">
        <v>947</v>
      </c>
      <c r="AC291" s="430">
        <v>0.2</v>
      </c>
      <c r="AD291" s="299" t="s">
        <v>947</v>
      </c>
      <c r="AE291" s="298" t="s">
        <v>947</v>
      </c>
      <c r="AF291" s="298" t="s">
        <v>919</v>
      </c>
      <c r="AG291" s="298">
        <v>4.5999999999999996</v>
      </c>
      <c r="AH291" s="298" t="s">
        <v>920</v>
      </c>
      <c r="AI291" s="298" t="s">
        <v>919</v>
      </c>
      <c r="AJ291" s="298" t="s">
        <v>947</v>
      </c>
      <c r="AK291" s="298"/>
      <c r="AL291" s="298" t="s">
        <v>947</v>
      </c>
      <c r="AM291" s="432">
        <v>54.5</v>
      </c>
      <c r="AN291" s="432">
        <v>8.1999999999999993</v>
      </c>
      <c r="AO291" s="503" t="s">
        <v>947</v>
      </c>
      <c r="AP291" s="512" t="s">
        <v>947</v>
      </c>
      <c r="AQ291" s="432"/>
      <c r="AR291" s="476">
        <v>3.5</v>
      </c>
      <c r="AS291" s="436"/>
      <c r="AT291" s="437" t="s">
        <v>947</v>
      </c>
      <c r="AU291" s="437" t="s">
        <v>947</v>
      </c>
      <c r="AV291" s="653">
        <v>4.3</v>
      </c>
      <c r="AW291" s="386"/>
    </row>
    <row r="292" spans="1:49">
      <c r="A292" s="387"/>
      <c r="B292" s="387" t="s">
        <v>347</v>
      </c>
      <c r="C292" s="835"/>
      <c r="D292" s="389" t="s">
        <v>921</v>
      </c>
      <c r="E292" s="306">
        <v>296.2</v>
      </c>
      <c r="F292" s="823" t="s">
        <v>947</v>
      </c>
      <c r="G292" s="836">
        <v>35501</v>
      </c>
      <c r="H292" s="306">
        <v>5.3</v>
      </c>
      <c r="I292" s="393">
        <v>5.83</v>
      </c>
      <c r="J292" s="296" t="s">
        <v>947</v>
      </c>
      <c r="K292" s="296">
        <v>14.3</v>
      </c>
      <c r="L292" s="230">
        <v>1.32</v>
      </c>
      <c r="M292" s="230">
        <v>0.51</v>
      </c>
      <c r="N292" s="230">
        <v>0.6</v>
      </c>
      <c r="O292" s="230">
        <v>0.15</v>
      </c>
      <c r="P292" s="296" t="s">
        <v>1090</v>
      </c>
      <c r="Q292" s="296" t="s">
        <v>947</v>
      </c>
      <c r="R292" s="296" t="s">
        <v>947</v>
      </c>
      <c r="S292" s="296" t="s">
        <v>947</v>
      </c>
      <c r="T292" s="296" t="s">
        <v>947</v>
      </c>
      <c r="U292" s="296" t="s">
        <v>947</v>
      </c>
      <c r="V292" s="449">
        <v>0.06</v>
      </c>
      <c r="W292" s="393">
        <v>1.84</v>
      </c>
      <c r="X292" s="296" t="s">
        <v>947</v>
      </c>
      <c r="Y292" s="296"/>
      <c r="Z292" s="296">
        <v>0.04</v>
      </c>
      <c r="AA292" s="230">
        <v>1.21</v>
      </c>
      <c r="AB292" s="296" t="s">
        <v>947</v>
      </c>
      <c r="AC292" s="393">
        <v>0.2</v>
      </c>
      <c r="AD292" s="230" t="s">
        <v>947</v>
      </c>
      <c r="AE292" s="296" t="s">
        <v>947</v>
      </c>
      <c r="AF292" s="296" t="s">
        <v>415</v>
      </c>
      <c r="AG292" s="296">
        <v>4.4000000000000004</v>
      </c>
      <c r="AH292" s="296" t="s">
        <v>1091</v>
      </c>
      <c r="AI292" s="296" t="s">
        <v>415</v>
      </c>
      <c r="AJ292" s="296" t="s">
        <v>947</v>
      </c>
      <c r="AK292" s="296"/>
      <c r="AL292" s="296" t="s">
        <v>947</v>
      </c>
      <c r="AM292" s="395">
        <v>55.6</v>
      </c>
      <c r="AN292" s="395">
        <v>8.4</v>
      </c>
      <c r="AO292" s="396" t="s">
        <v>947</v>
      </c>
      <c r="AP292" s="736" t="s">
        <v>947</v>
      </c>
      <c r="AQ292" s="395"/>
      <c r="AR292" s="578">
        <v>3.6</v>
      </c>
      <c r="AS292" s="398"/>
      <c r="AT292" s="399" t="s">
        <v>947</v>
      </c>
      <c r="AU292" s="399" t="s">
        <v>947</v>
      </c>
      <c r="AV292" s="658">
        <v>3.9</v>
      </c>
      <c r="AW292" s="400"/>
    </row>
    <row r="293" spans="1:49">
      <c r="A293" s="365" t="s">
        <v>167</v>
      </c>
      <c r="B293" s="365"/>
      <c r="C293" s="1233"/>
      <c r="D293" s="202"/>
      <c r="E293" s="206" t="s">
        <v>42</v>
      </c>
      <c r="F293" s="221"/>
      <c r="G293" s="207"/>
      <c r="H293" s="206" t="s">
        <v>1291</v>
      </c>
      <c r="I293" s="1276">
        <f t="shared" ref="I293:U293" si="0">AVERAGE(I265:I292)</f>
        <v>6.2860714285714279</v>
      </c>
      <c r="J293" s="1276" t="e">
        <f t="shared" si="0"/>
        <v>#DIV/0!</v>
      </c>
      <c r="K293" s="1276">
        <f t="shared" si="0"/>
        <v>30.717857142857138</v>
      </c>
      <c r="L293" s="1276">
        <f t="shared" si="0"/>
        <v>2.2746428571428576</v>
      </c>
      <c r="M293" s="1276">
        <f t="shared" si="0"/>
        <v>0.89250000000000018</v>
      </c>
      <c r="N293" s="1276">
        <f t="shared" si="0"/>
        <v>1.5957142857142854</v>
      </c>
      <c r="O293" s="1276">
        <f t="shared" si="0"/>
        <v>0.3021428571428571</v>
      </c>
      <c r="P293" s="1276">
        <f t="shared" si="0"/>
        <v>0.1</v>
      </c>
      <c r="Q293" s="1276" t="e">
        <f t="shared" si="0"/>
        <v>#DIV/0!</v>
      </c>
      <c r="R293" s="1276" t="e">
        <f t="shared" si="0"/>
        <v>#DIV/0!</v>
      </c>
      <c r="S293" s="1276">
        <f t="shared" si="0"/>
        <v>1.3444444444444443</v>
      </c>
      <c r="T293" s="1276" t="e">
        <f t="shared" si="0"/>
        <v>#DIV/0!</v>
      </c>
      <c r="U293" s="1276" t="e">
        <f t="shared" si="0"/>
        <v>#DIV/0!</v>
      </c>
      <c r="V293" s="1276">
        <f t="shared" ref="V293:AV293" si="1">AVERAGE(V265:V292)</f>
        <v>0.13285714285714284</v>
      </c>
      <c r="W293" s="1276">
        <f t="shared" si="1"/>
        <v>3.3260714285714288</v>
      </c>
      <c r="X293" s="1276" t="e">
        <f t="shared" si="1"/>
        <v>#DIV/0!</v>
      </c>
      <c r="Y293" s="1276" t="e">
        <f t="shared" si="1"/>
        <v>#DIV/0!</v>
      </c>
      <c r="Z293" s="1276">
        <f t="shared" si="1"/>
        <v>4.0625000000000008E-2</v>
      </c>
      <c r="AA293" s="1276">
        <f t="shared" si="1"/>
        <v>1.4707142857142856</v>
      </c>
      <c r="AB293" s="1276" t="e">
        <f t="shared" si="1"/>
        <v>#DIV/0!</v>
      </c>
      <c r="AC293" s="1276">
        <f t="shared" si="1"/>
        <v>0.60592592592592576</v>
      </c>
      <c r="AD293" s="1276" t="e">
        <f t="shared" si="1"/>
        <v>#DIV/0!</v>
      </c>
      <c r="AE293" s="1276" t="e">
        <f t="shared" si="1"/>
        <v>#DIV/0!</v>
      </c>
      <c r="AF293" s="1276">
        <f t="shared" si="1"/>
        <v>5.6000000000000008E-2</v>
      </c>
      <c r="AG293" s="1276">
        <f t="shared" si="1"/>
        <v>6.7392857142857148</v>
      </c>
      <c r="AH293" s="1276">
        <f t="shared" si="1"/>
        <v>0.15000000000000002</v>
      </c>
      <c r="AI293" s="1276">
        <f t="shared" si="1"/>
        <v>0.15050000000000005</v>
      </c>
      <c r="AJ293" s="1276" t="e">
        <f t="shared" si="1"/>
        <v>#DIV/0!</v>
      </c>
      <c r="AK293" s="1276" t="e">
        <f t="shared" si="1"/>
        <v>#DIV/0!</v>
      </c>
      <c r="AL293" s="1276" t="e">
        <f t="shared" si="1"/>
        <v>#DIV/0!</v>
      </c>
      <c r="AM293" s="1276">
        <f t="shared" si="1"/>
        <v>53.00714285714286</v>
      </c>
      <c r="AN293" s="1276">
        <f t="shared" si="1"/>
        <v>8.367857142857142</v>
      </c>
      <c r="AO293" s="1276" t="e">
        <f t="shared" si="1"/>
        <v>#DIV/0!</v>
      </c>
      <c r="AP293" s="1276" t="e">
        <f t="shared" si="1"/>
        <v>#DIV/0!</v>
      </c>
      <c r="AQ293" s="1276" t="e">
        <f t="shared" si="1"/>
        <v>#DIV/0!</v>
      </c>
      <c r="AR293" s="1276">
        <f t="shared" si="1"/>
        <v>4.1249999999999991</v>
      </c>
      <c r="AS293" s="1276">
        <f t="shared" si="1"/>
        <v>0.44333333333333336</v>
      </c>
      <c r="AT293" s="1276" t="e">
        <f t="shared" si="1"/>
        <v>#DIV/0!</v>
      </c>
      <c r="AU293" s="1276" t="e">
        <f t="shared" si="1"/>
        <v>#DIV/0!</v>
      </c>
      <c r="AV293" s="1276">
        <f t="shared" si="1"/>
        <v>3.2062499999999998</v>
      </c>
      <c r="AW293" s="1278">
        <f>AVEDEV(AV265:AV292)</f>
        <v>1.0804687500000001</v>
      </c>
    </row>
    <row r="294" spans="1:49">
      <c r="A294" s="838"/>
      <c r="B294" s="373" t="s">
        <v>1114</v>
      </c>
      <c r="C294" s="839"/>
      <c r="D294" s="375"/>
      <c r="E294" s="231"/>
      <c r="F294" s="840"/>
      <c r="G294" s="841">
        <v>34559</v>
      </c>
      <c r="H294" s="231" t="s">
        <v>947</v>
      </c>
      <c r="I294" s="378">
        <v>9.1999999999999993</v>
      </c>
      <c r="J294" s="295" t="s">
        <v>947</v>
      </c>
      <c r="K294" s="295" t="s">
        <v>947</v>
      </c>
      <c r="L294" s="378">
        <v>49.5</v>
      </c>
      <c r="M294" s="312">
        <v>0.2</v>
      </c>
      <c r="N294" s="312">
        <v>1.44</v>
      </c>
      <c r="O294" s="312" t="s">
        <v>44</v>
      </c>
      <c r="P294" s="295" t="s">
        <v>947</v>
      </c>
      <c r="Q294" s="295" t="s">
        <v>947</v>
      </c>
      <c r="R294" s="295" t="s">
        <v>947</v>
      </c>
      <c r="S294" s="295" t="s">
        <v>947</v>
      </c>
      <c r="T294" s="295">
        <v>17.71</v>
      </c>
      <c r="U294" s="295">
        <v>74.5</v>
      </c>
      <c r="V294" s="426" t="s">
        <v>947</v>
      </c>
      <c r="W294" s="312">
        <v>0.24</v>
      </c>
      <c r="X294" s="295" t="s">
        <v>947</v>
      </c>
      <c r="Y294" s="295"/>
      <c r="Z294" s="295">
        <v>11.19</v>
      </c>
      <c r="AA294" s="312">
        <v>0.65</v>
      </c>
      <c r="AB294" s="295" t="s">
        <v>45</v>
      </c>
      <c r="AC294" s="312" t="s">
        <v>45</v>
      </c>
      <c r="AD294" s="312" t="s">
        <v>45</v>
      </c>
      <c r="AE294" s="295" t="s">
        <v>947</v>
      </c>
      <c r="AF294" s="295" t="s">
        <v>45</v>
      </c>
      <c r="AG294" s="295" t="s">
        <v>947</v>
      </c>
      <c r="AH294" s="295" t="s">
        <v>947</v>
      </c>
      <c r="AI294" s="295" t="s">
        <v>45</v>
      </c>
      <c r="AJ294" s="295" t="s">
        <v>947</v>
      </c>
      <c r="AK294" s="295"/>
      <c r="AL294" s="295" t="s">
        <v>44</v>
      </c>
      <c r="AM294" s="381" t="s">
        <v>947</v>
      </c>
      <c r="AN294" s="381" t="s">
        <v>947</v>
      </c>
      <c r="AO294" s="383" t="s">
        <v>947</v>
      </c>
      <c r="AP294" s="509" t="s">
        <v>947</v>
      </c>
      <c r="AQ294" s="381"/>
      <c r="AR294" s="384" t="s">
        <v>947</v>
      </c>
      <c r="AS294" s="384" t="s">
        <v>947</v>
      </c>
      <c r="AT294" s="384" t="s">
        <v>947</v>
      </c>
      <c r="AU294" s="382" t="s">
        <v>947</v>
      </c>
      <c r="AV294" s="495" t="s">
        <v>947</v>
      </c>
      <c r="AW294" s="842" t="s">
        <v>228</v>
      </c>
    </row>
    <row r="295" spans="1:49">
      <c r="A295" s="843"/>
      <c r="B295" s="472" t="s">
        <v>1114</v>
      </c>
      <c r="C295" s="844"/>
      <c r="D295" s="438"/>
      <c r="E295" s="301"/>
      <c r="F295" s="845"/>
      <c r="G295" s="834">
        <v>30920</v>
      </c>
      <c r="H295" s="301" t="s">
        <v>947</v>
      </c>
      <c r="I295" s="430">
        <v>9.5</v>
      </c>
      <c r="J295" s="298">
        <v>130</v>
      </c>
      <c r="K295" s="298">
        <v>230</v>
      </c>
      <c r="L295" s="299" t="s">
        <v>947</v>
      </c>
      <c r="M295" s="299" t="s">
        <v>947</v>
      </c>
      <c r="N295" s="299" t="s">
        <v>947</v>
      </c>
      <c r="O295" s="299" t="s">
        <v>947</v>
      </c>
      <c r="P295" s="298" t="s">
        <v>947</v>
      </c>
      <c r="Q295" s="298" t="s">
        <v>947</v>
      </c>
      <c r="R295" s="298" t="s">
        <v>947</v>
      </c>
      <c r="S295" s="298" t="s">
        <v>947</v>
      </c>
      <c r="T295" s="298" t="s">
        <v>947</v>
      </c>
      <c r="U295" s="298" t="s">
        <v>947</v>
      </c>
      <c r="V295" s="322" t="s">
        <v>947</v>
      </c>
      <c r="W295" s="299">
        <v>0.27</v>
      </c>
      <c r="X295" s="298" t="s">
        <v>947</v>
      </c>
      <c r="Y295" s="298"/>
      <c r="Z295" s="298">
        <v>10.3</v>
      </c>
      <c r="AA295" s="430">
        <v>0.96</v>
      </c>
      <c r="AB295" s="298" t="s">
        <v>45</v>
      </c>
      <c r="AC295" s="298" t="s">
        <v>45</v>
      </c>
      <c r="AD295" s="298" t="s">
        <v>45</v>
      </c>
      <c r="AE295" s="298" t="s">
        <v>947</v>
      </c>
      <c r="AF295" s="298" t="s">
        <v>415</v>
      </c>
      <c r="AG295" s="298" t="s">
        <v>947</v>
      </c>
      <c r="AH295" s="298" t="s">
        <v>947</v>
      </c>
      <c r="AI295" s="298" t="s">
        <v>1090</v>
      </c>
      <c r="AJ295" s="298" t="s">
        <v>947</v>
      </c>
      <c r="AK295" s="298"/>
      <c r="AL295" s="298" t="s">
        <v>45</v>
      </c>
      <c r="AM295" s="432" t="s">
        <v>947</v>
      </c>
      <c r="AN295" s="432" t="s">
        <v>947</v>
      </c>
      <c r="AO295" s="503" t="s">
        <v>947</v>
      </c>
      <c r="AP295" s="512" t="s">
        <v>947</v>
      </c>
      <c r="AQ295" s="432"/>
      <c r="AR295" s="444" t="s">
        <v>947</v>
      </c>
      <c r="AS295" s="444" t="s">
        <v>947</v>
      </c>
      <c r="AT295" s="444" t="s">
        <v>947</v>
      </c>
      <c r="AU295" s="437" t="s">
        <v>947</v>
      </c>
      <c r="AV295" s="486" t="s">
        <v>947</v>
      </c>
      <c r="AW295" s="846"/>
    </row>
    <row r="296" spans="1:49">
      <c r="A296" s="843"/>
      <c r="B296" s="472" t="s">
        <v>1115</v>
      </c>
      <c r="C296" s="844"/>
      <c r="D296" s="438"/>
      <c r="E296" s="301"/>
      <c r="F296" s="845"/>
      <c r="G296" s="834">
        <v>34559</v>
      </c>
      <c r="H296" s="301" t="s">
        <v>947</v>
      </c>
      <c r="I296" s="430">
        <v>9.4</v>
      </c>
      <c r="J296" s="298" t="s">
        <v>947</v>
      </c>
      <c r="K296" s="298" t="s">
        <v>947</v>
      </c>
      <c r="L296" s="430">
        <v>47</v>
      </c>
      <c r="M296" s="299">
        <v>0.55000000000000004</v>
      </c>
      <c r="N296" s="299">
        <v>2.34</v>
      </c>
      <c r="O296" s="299">
        <v>0.06</v>
      </c>
      <c r="P296" s="298" t="s">
        <v>947</v>
      </c>
      <c r="Q296" s="298" t="s">
        <v>947</v>
      </c>
      <c r="R296" s="298" t="s">
        <v>947</v>
      </c>
      <c r="S296" s="298" t="s">
        <v>947</v>
      </c>
      <c r="T296" s="298">
        <v>22.48</v>
      </c>
      <c r="U296" s="298">
        <v>57.8</v>
      </c>
      <c r="V296" s="322" t="s">
        <v>947</v>
      </c>
      <c r="W296" s="299">
        <v>0.83</v>
      </c>
      <c r="X296" s="298" t="s">
        <v>947</v>
      </c>
      <c r="Y296" s="298"/>
      <c r="Z296" s="298">
        <v>12.14</v>
      </c>
      <c r="AA296" s="299">
        <v>0.86</v>
      </c>
      <c r="AB296" s="298" t="s">
        <v>185</v>
      </c>
      <c r="AC296" s="299" t="s">
        <v>185</v>
      </c>
      <c r="AD296" s="299" t="s">
        <v>185</v>
      </c>
      <c r="AE296" s="298" t="s">
        <v>947</v>
      </c>
      <c r="AF296" s="298">
        <v>0.05</v>
      </c>
      <c r="AG296" s="298" t="s">
        <v>947</v>
      </c>
      <c r="AH296" s="298" t="s">
        <v>947</v>
      </c>
      <c r="AI296" s="298" t="s">
        <v>185</v>
      </c>
      <c r="AJ296" s="298" t="s">
        <v>947</v>
      </c>
      <c r="AK296" s="298"/>
      <c r="AL296" s="298">
        <v>1.2E-2</v>
      </c>
      <c r="AM296" s="432" t="s">
        <v>947</v>
      </c>
      <c r="AN296" s="432" t="s">
        <v>947</v>
      </c>
      <c r="AO296" s="503" t="s">
        <v>947</v>
      </c>
      <c r="AP296" s="512" t="s">
        <v>947</v>
      </c>
      <c r="AQ296" s="432"/>
      <c r="AR296" s="444" t="s">
        <v>947</v>
      </c>
      <c r="AS296" s="444" t="s">
        <v>947</v>
      </c>
      <c r="AT296" s="444" t="s">
        <v>947</v>
      </c>
      <c r="AU296" s="437" t="s">
        <v>947</v>
      </c>
      <c r="AV296" s="486" t="s">
        <v>947</v>
      </c>
      <c r="AW296" s="846"/>
    </row>
    <row r="297" spans="1:49">
      <c r="A297" s="843"/>
      <c r="B297" s="472" t="s">
        <v>1116</v>
      </c>
      <c r="C297" s="844"/>
      <c r="D297" s="438"/>
      <c r="E297" s="301"/>
      <c r="F297" s="845"/>
      <c r="G297" s="834">
        <v>34584</v>
      </c>
      <c r="H297" s="301" t="s">
        <v>947</v>
      </c>
      <c r="I297" s="430">
        <v>6.6</v>
      </c>
      <c r="J297" s="298" t="s">
        <v>947</v>
      </c>
      <c r="K297" s="298" t="s">
        <v>947</v>
      </c>
      <c r="L297" s="430">
        <v>22.5</v>
      </c>
      <c r="M297" s="299">
        <v>5.5</v>
      </c>
      <c r="N297" s="299">
        <v>22.43</v>
      </c>
      <c r="O297" s="299">
        <v>4.47</v>
      </c>
      <c r="P297" s="298" t="s">
        <v>947</v>
      </c>
      <c r="Q297" s="298" t="s">
        <v>947</v>
      </c>
      <c r="R297" s="298" t="s">
        <v>947</v>
      </c>
      <c r="S297" s="298" t="s">
        <v>947</v>
      </c>
      <c r="T297" s="298" t="s">
        <v>947</v>
      </c>
      <c r="U297" s="298" t="s">
        <v>947</v>
      </c>
      <c r="V297" s="322" t="s">
        <v>947</v>
      </c>
      <c r="W297" s="299">
        <v>38.03</v>
      </c>
      <c r="X297" s="298" t="s">
        <v>947</v>
      </c>
      <c r="Y297" s="298"/>
      <c r="Z297" s="298">
        <v>7.0000000000000007E-2</v>
      </c>
      <c r="AA297" s="430">
        <v>19.100000000000001</v>
      </c>
      <c r="AB297" s="298" t="s">
        <v>48</v>
      </c>
      <c r="AC297" s="299">
        <v>28.53</v>
      </c>
      <c r="AD297" s="299"/>
      <c r="AE297" s="298" t="s">
        <v>947</v>
      </c>
      <c r="AF297" s="298">
        <v>0.09</v>
      </c>
      <c r="AG297" s="298" t="s">
        <v>947</v>
      </c>
      <c r="AH297" s="298" t="s">
        <v>947</v>
      </c>
      <c r="AI297" s="298">
        <v>0.03</v>
      </c>
      <c r="AJ297" s="298" t="s">
        <v>947</v>
      </c>
      <c r="AK297" s="298"/>
      <c r="AL297" s="298" t="s">
        <v>791</v>
      </c>
      <c r="AM297" s="432" t="s">
        <v>947</v>
      </c>
      <c r="AN297" s="432" t="s">
        <v>947</v>
      </c>
      <c r="AO297" s="503" t="s">
        <v>947</v>
      </c>
      <c r="AP297" s="512" t="s">
        <v>947</v>
      </c>
      <c r="AQ297" s="432"/>
      <c r="AR297" s="444" t="s">
        <v>947</v>
      </c>
      <c r="AS297" s="444" t="s">
        <v>947</v>
      </c>
      <c r="AT297" s="444" t="s">
        <v>947</v>
      </c>
      <c r="AU297" s="437" t="s">
        <v>947</v>
      </c>
      <c r="AV297" s="486" t="s">
        <v>947</v>
      </c>
      <c r="AW297" s="846"/>
    </row>
    <row r="298" spans="1:49">
      <c r="A298" s="843"/>
      <c r="B298" s="472" t="s">
        <v>1117</v>
      </c>
      <c r="C298" s="844"/>
      <c r="D298" s="438">
        <v>85</v>
      </c>
      <c r="E298" s="301">
        <v>319.83</v>
      </c>
      <c r="F298" s="845"/>
      <c r="G298" s="834">
        <v>34418</v>
      </c>
      <c r="H298" s="301" t="s">
        <v>947</v>
      </c>
      <c r="I298" s="430">
        <v>7.9</v>
      </c>
      <c r="J298" s="298" t="s">
        <v>947</v>
      </c>
      <c r="K298" s="298" t="s">
        <v>947</v>
      </c>
      <c r="L298" s="430">
        <v>51</v>
      </c>
      <c r="M298" s="299">
        <v>1.55</v>
      </c>
      <c r="N298" s="299">
        <v>8.86</v>
      </c>
      <c r="O298" s="299">
        <v>1.26</v>
      </c>
      <c r="P298" s="298" t="s">
        <v>947</v>
      </c>
      <c r="Q298" s="298" t="s">
        <v>947</v>
      </c>
      <c r="R298" s="298" t="s">
        <v>947</v>
      </c>
      <c r="S298" s="298" t="s">
        <v>947</v>
      </c>
      <c r="T298" s="298" t="s">
        <v>947</v>
      </c>
      <c r="U298" s="298" t="s">
        <v>947</v>
      </c>
      <c r="V298" s="322" t="s">
        <v>947</v>
      </c>
      <c r="W298" s="299">
        <v>0.32</v>
      </c>
      <c r="X298" s="298" t="s">
        <v>947</v>
      </c>
      <c r="Y298" s="298"/>
      <c r="Z298" s="298">
        <v>2.68</v>
      </c>
      <c r="AA298" s="299">
        <v>2.57</v>
      </c>
      <c r="AB298" s="298" t="s">
        <v>50</v>
      </c>
      <c r="AC298" s="299" t="s">
        <v>50</v>
      </c>
      <c r="AD298" s="299" t="s">
        <v>50</v>
      </c>
      <c r="AE298" s="298" t="s">
        <v>947</v>
      </c>
      <c r="AF298" s="298" t="s">
        <v>50</v>
      </c>
      <c r="AG298" s="298" t="s">
        <v>947</v>
      </c>
      <c r="AH298" s="298" t="s">
        <v>947</v>
      </c>
      <c r="AI298" s="298">
        <v>0.14000000000000001</v>
      </c>
      <c r="AJ298" s="298" t="s">
        <v>947</v>
      </c>
      <c r="AK298" s="298"/>
      <c r="AL298" s="298">
        <v>1.7999999999999999E-2</v>
      </c>
      <c r="AM298" s="432" t="s">
        <v>947</v>
      </c>
      <c r="AN298" s="432" t="s">
        <v>947</v>
      </c>
      <c r="AO298" s="503" t="s">
        <v>947</v>
      </c>
      <c r="AP298" s="512" t="s">
        <v>947</v>
      </c>
      <c r="AQ298" s="432"/>
      <c r="AR298" s="444" t="s">
        <v>947</v>
      </c>
      <c r="AS298" s="444" t="s">
        <v>947</v>
      </c>
      <c r="AT298" s="444" t="s">
        <v>947</v>
      </c>
      <c r="AU298" s="437" t="s">
        <v>947</v>
      </c>
      <c r="AV298" s="486" t="s">
        <v>947</v>
      </c>
      <c r="AW298" s="846" t="s">
        <v>229</v>
      </c>
    </row>
    <row r="299" spans="1:49">
      <c r="A299" s="843"/>
      <c r="B299" s="472" t="s">
        <v>1117</v>
      </c>
      <c r="C299" s="844"/>
      <c r="D299" s="438">
        <v>85</v>
      </c>
      <c r="E299" s="301">
        <v>319.83</v>
      </c>
      <c r="F299" s="845"/>
      <c r="G299" s="834">
        <v>30937</v>
      </c>
      <c r="H299" s="301" t="s">
        <v>947</v>
      </c>
      <c r="I299" s="430">
        <v>8.3000000000000007</v>
      </c>
      <c r="J299" s="298">
        <v>139</v>
      </c>
      <c r="K299" s="298">
        <v>230</v>
      </c>
      <c r="L299" s="299" t="s">
        <v>947</v>
      </c>
      <c r="M299" s="299" t="s">
        <v>947</v>
      </c>
      <c r="N299" s="299" t="s">
        <v>947</v>
      </c>
      <c r="O299" s="299" t="s">
        <v>947</v>
      </c>
      <c r="P299" s="298" t="s">
        <v>947</v>
      </c>
      <c r="Q299" s="298" t="s">
        <v>947</v>
      </c>
      <c r="R299" s="298" t="s">
        <v>947</v>
      </c>
      <c r="S299" s="298" t="s">
        <v>947</v>
      </c>
      <c r="T299" s="298" t="s">
        <v>947</v>
      </c>
      <c r="U299" s="298" t="s">
        <v>947</v>
      </c>
      <c r="V299" s="322" t="s">
        <v>947</v>
      </c>
      <c r="W299" s="299">
        <v>0.56999999999999995</v>
      </c>
      <c r="X299" s="298" t="s">
        <v>947</v>
      </c>
      <c r="Y299" s="298"/>
      <c r="Z299" s="298">
        <v>2.71</v>
      </c>
      <c r="AA299" s="430">
        <v>3.7</v>
      </c>
      <c r="AB299" s="298" t="s">
        <v>50</v>
      </c>
      <c r="AC299" s="298" t="s">
        <v>50</v>
      </c>
      <c r="AD299" s="298" t="s">
        <v>50</v>
      </c>
      <c r="AE299" s="298" t="s">
        <v>947</v>
      </c>
      <c r="AF299" s="298" t="s">
        <v>51</v>
      </c>
      <c r="AG299" s="298" t="s">
        <v>947</v>
      </c>
      <c r="AH299" s="298" t="s">
        <v>947</v>
      </c>
      <c r="AI299" s="298">
        <v>0.17</v>
      </c>
      <c r="AJ299" s="298" t="s">
        <v>947</v>
      </c>
      <c r="AK299" s="298"/>
      <c r="AL299" s="298" t="s">
        <v>50</v>
      </c>
      <c r="AM299" s="432" t="s">
        <v>947</v>
      </c>
      <c r="AN299" s="432" t="s">
        <v>947</v>
      </c>
      <c r="AO299" s="503" t="s">
        <v>947</v>
      </c>
      <c r="AP299" s="512" t="s">
        <v>947</v>
      </c>
      <c r="AQ299" s="432"/>
      <c r="AR299" s="444" t="s">
        <v>947</v>
      </c>
      <c r="AS299" s="444" t="s">
        <v>947</v>
      </c>
      <c r="AT299" s="444" t="s">
        <v>947</v>
      </c>
      <c r="AU299" s="437" t="s">
        <v>947</v>
      </c>
      <c r="AV299" s="486" t="s">
        <v>947</v>
      </c>
      <c r="AW299" s="846"/>
    </row>
    <row r="300" spans="1:49">
      <c r="A300" s="843"/>
      <c r="B300" s="472" t="s">
        <v>1118</v>
      </c>
      <c r="C300" s="844"/>
      <c r="D300" s="438">
        <v>111</v>
      </c>
      <c r="E300" s="301">
        <v>328.49</v>
      </c>
      <c r="F300" s="845"/>
      <c r="G300" s="834">
        <v>30937</v>
      </c>
      <c r="H300" s="301" t="s">
        <v>947</v>
      </c>
      <c r="I300" s="430">
        <v>8.1999999999999993</v>
      </c>
      <c r="J300" s="298">
        <v>187</v>
      </c>
      <c r="K300" s="298">
        <v>230</v>
      </c>
      <c r="L300" s="299" t="s">
        <v>947</v>
      </c>
      <c r="M300" s="299" t="s">
        <v>947</v>
      </c>
      <c r="N300" s="299" t="s">
        <v>947</v>
      </c>
      <c r="O300" s="299" t="s">
        <v>947</v>
      </c>
      <c r="P300" s="298" t="s">
        <v>947</v>
      </c>
      <c r="Q300" s="298" t="s">
        <v>947</v>
      </c>
      <c r="R300" s="298" t="s">
        <v>947</v>
      </c>
      <c r="S300" s="298" t="s">
        <v>947</v>
      </c>
      <c r="T300" s="298" t="s">
        <v>947</v>
      </c>
      <c r="U300" s="298" t="s">
        <v>947</v>
      </c>
      <c r="V300" s="322" t="s">
        <v>947</v>
      </c>
      <c r="W300" s="299">
        <v>2.15</v>
      </c>
      <c r="X300" s="298" t="s">
        <v>947</v>
      </c>
      <c r="Y300" s="298"/>
      <c r="Z300" s="298">
        <v>2.92</v>
      </c>
      <c r="AA300" s="430">
        <v>3.58</v>
      </c>
      <c r="AB300" s="298" t="s">
        <v>50</v>
      </c>
      <c r="AC300" s="298">
        <v>7.0000000000000007E-2</v>
      </c>
      <c r="AD300" s="298" t="s">
        <v>50</v>
      </c>
      <c r="AE300" s="298" t="s">
        <v>947</v>
      </c>
      <c r="AF300" s="298">
        <v>0.3</v>
      </c>
      <c r="AG300" s="298" t="s">
        <v>947</v>
      </c>
      <c r="AH300" s="298" t="s">
        <v>947</v>
      </c>
      <c r="AI300" s="298">
        <v>0.21</v>
      </c>
      <c r="AJ300" s="298" t="s">
        <v>947</v>
      </c>
      <c r="AK300" s="298"/>
      <c r="AL300" s="298" t="s">
        <v>50</v>
      </c>
      <c r="AM300" s="432" t="s">
        <v>947</v>
      </c>
      <c r="AN300" s="432" t="s">
        <v>947</v>
      </c>
      <c r="AO300" s="503" t="s">
        <v>947</v>
      </c>
      <c r="AP300" s="512" t="s">
        <v>947</v>
      </c>
      <c r="AQ300" s="432"/>
      <c r="AR300" s="444" t="s">
        <v>947</v>
      </c>
      <c r="AS300" s="444" t="s">
        <v>947</v>
      </c>
      <c r="AT300" s="444" t="s">
        <v>947</v>
      </c>
      <c r="AU300" s="437" t="s">
        <v>947</v>
      </c>
      <c r="AV300" s="486" t="s">
        <v>947</v>
      </c>
      <c r="AW300" s="846"/>
    </row>
    <row r="301" spans="1:49">
      <c r="A301" s="843"/>
      <c r="B301" s="472" t="s">
        <v>1119</v>
      </c>
      <c r="C301" s="844"/>
      <c r="D301" s="438">
        <v>101</v>
      </c>
      <c r="E301" s="301">
        <v>132.63999999999999</v>
      </c>
      <c r="F301" s="845"/>
      <c r="G301" s="834">
        <v>34423</v>
      </c>
      <c r="H301" s="301" t="s">
        <v>947</v>
      </c>
      <c r="I301" s="430">
        <v>9</v>
      </c>
      <c r="J301" s="298" t="s">
        <v>947</v>
      </c>
      <c r="K301" s="298" t="s">
        <v>947</v>
      </c>
      <c r="L301" s="652">
        <v>168</v>
      </c>
      <c r="M301" s="299">
        <v>0.56000000000000005</v>
      </c>
      <c r="N301" s="299">
        <v>13.52</v>
      </c>
      <c r="O301" s="299">
        <v>0.03</v>
      </c>
      <c r="P301" s="298" t="s">
        <v>947</v>
      </c>
      <c r="Q301" s="298" t="s">
        <v>947</v>
      </c>
      <c r="R301" s="298" t="s">
        <v>947</v>
      </c>
      <c r="S301" s="298" t="s">
        <v>947</v>
      </c>
      <c r="T301" s="298" t="s">
        <v>947</v>
      </c>
      <c r="U301" s="298" t="s">
        <v>947</v>
      </c>
      <c r="V301" s="322" t="s">
        <v>947</v>
      </c>
      <c r="W301" s="299" t="s">
        <v>50</v>
      </c>
      <c r="X301" s="298" t="s">
        <v>947</v>
      </c>
      <c r="Y301" s="298"/>
      <c r="Z301" s="298">
        <v>11.6</v>
      </c>
      <c r="AA301" s="430">
        <v>159.6</v>
      </c>
      <c r="AB301" s="298" t="s">
        <v>50</v>
      </c>
      <c r="AC301" s="298" t="s">
        <v>50</v>
      </c>
      <c r="AD301" s="298">
        <v>0.44</v>
      </c>
      <c r="AE301" s="298" t="s">
        <v>947</v>
      </c>
      <c r="AF301" s="298" t="s">
        <v>50</v>
      </c>
      <c r="AG301" s="298" t="s">
        <v>947</v>
      </c>
      <c r="AH301" s="298" t="s">
        <v>947</v>
      </c>
      <c r="AI301" s="298" t="s">
        <v>50</v>
      </c>
      <c r="AJ301" s="298" t="s">
        <v>947</v>
      </c>
      <c r="AK301" s="298"/>
      <c r="AL301" s="298" t="s">
        <v>50</v>
      </c>
      <c r="AM301" s="432" t="s">
        <v>947</v>
      </c>
      <c r="AN301" s="432" t="s">
        <v>947</v>
      </c>
      <c r="AO301" s="503" t="s">
        <v>947</v>
      </c>
      <c r="AP301" s="512" t="s">
        <v>947</v>
      </c>
      <c r="AQ301" s="432"/>
      <c r="AR301" s="444" t="s">
        <v>947</v>
      </c>
      <c r="AS301" s="444" t="s">
        <v>947</v>
      </c>
      <c r="AT301" s="444" t="s">
        <v>947</v>
      </c>
      <c r="AU301" s="437" t="s">
        <v>947</v>
      </c>
      <c r="AV301" s="486" t="s">
        <v>947</v>
      </c>
      <c r="AW301" s="846" t="s">
        <v>230</v>
      </c>
    </row>
    <row r="302" spans="1:49">
      <c r="A302" s="843"/>
      <c r="B302" s="472" t="s">
        <v>1120</v>
      </c>
      <c r="C302" s="844"/>
      <c r="D302" s="438">
        <v>155</v>
      </c>
      <c r="E302" s="301">
        <v>132.44999999999999</v>
      </c>
      <c r="F302" s="845"/>
      <c r="G302" s="834">
        <v>34422</v>
      </c>
      <c r="H302" s="301" t="s">
        <v>947</v>
      </c>
      <c r="I302" s="430">
        <v>9.3000000000000007</v>
      </c>
      <c r="J302" s="298" t="s">
        <v>947</v>
      </c>
      <c r="K302" s="298" t="s">
        <v>947</v>
      </c>
      <c r="L302" s="652">
        <v>156</v>
      </c>
      <c r="M302" s="299">
        <v>0.52</v>
      </c>
      <c r="N302" s="299">
        <v>16.72</v>
      </c>
      <c r="O302" s="299">
        <v>0.03</v>
      </c>
      <c r="P302" s="298" t="s">
        <v>947</v>
      </c>
      <c r="Q302" s="298" t="s">
        <v>947</v>
      </c>
      <c r="R302" s="298" t="s">
        <v>947</v>
      </c>
      <c r="S302" s="298" t="s">
        <v>947</v>
      </c>
      <c r="T302" s="298" t="s">
        <v>947</v>
      </c>
      <c r="U302" s="298" t="s">
        <v>947</v>
      </c>
      <c r="V302" s="322" t="s">
        <v>947</v>
      </c>
      <c r="W302" s="299">
        <v>0.03</v>
      </c>
      <c r="X302" s="298" t="s">
        <v>947</v>
      </c>
      <c r="Y302" s="298"/>
      <c r="Z302" s="298">
        <v>10.220000000000001</v>
      </c>
      <c r="AA302" s="430">
        <v>202.9</v>
      </c>
      <c r="AB302" s="298" t="s">
        <v>50</v>
      </c>
      <c r="AC302" s="298" t="s">
        <v>50</v>
      </c>
      <c r="AD302" s="298">
        <v>0.52</v>
      </c>
      <c r="AE302" s="298" t="s">
        <v>947</v>
      </c>
      <c r="AF302" s="298" t="s">
        <v>50</v>
      </c>
      <c r="AG302" s="298" t="s">
        <v>947</v>
      </c>
      <c r="AH302" s="298" t="s">
        <v>947</v>
      </c>
      <c r="AI302" s="298" t="s">
        <v>50</v>
      </c>
      <c r="AJ302" s="298" t="s">
        <v>947</v>
      </c>
      <c r="AK302" s="298"/>
      <c r="AL302" s="298" t="s">
        <v>55</v>
      </c>
      <c r="AM302" s="432" t="s">
        <v>947</v>
      </c>
      <c r="AN302" s="432" t="s">
        <v>947</v>
      </c>
      <c r="AO302" s="503" t="s">
        <v>947</v>
      </c>
      <c r="AP302" s="512" t="s">
        <v>947</v>
      </c>
      <c r="AQ302" s="432"/>
      <c r="AR302" s="444" t="s">
        <v>947</v>
      </c>
      <c r="AS302" s="444" t="s">
        <v>947</v>
      </c>
      <c r="AT302" s="444" t="s">
        <v>947</v>
      </c>
      <c r="AU302" s="437" t="s">
        <v>947</v>
      </c>
      <c r="AV302" s="486" t="s">
        <v>947</v>
      </c>
      <c r="AW302" s="846"/>
    </row>
    <row r="303" spans="1:49">
      <c r="A303" s="843"/>
      <c r="B303" s="472" t="s">
        <v>1120</v>
      </c>
      <c r="C303" s="844"/>
      <c r="D303" s="438">
        <v>155</v>
      </c>
      <c r="E303" s="301">
        <v>132.44999999999999</v>
      </c>
      <c r="F303" s="845"/>
      <c r="G303" s="834">
        <v>30926</v>
      </c>
      <c r="H303" s="301" t="s">
        <v>947</v>
      </c>
      <c r="I303" s="430">
        <v>9.1999999999999993</v>
      </c>
      <c r="J303" s="298">
        <v>138</v>
      </c>
      <c r="K303" s="298">
        <v>880</v>
      </c>
      <c r="L303" s="299" t="s">
        <v>947</v>
      </c>
      <c r="M303" s="299" t="s">
        <v>947</v>
      </c>
      <c r="N303" s="299" t="s">
        <v>947</v>
      </c>
      <c r="O303" s="299" t="s">
        <v>947</v>
      </c>
      <c r="P303" s="298" t="s">
        <v>947</v>
      </c>
      <c r="Q303" s="298" t="s">
        <v>947</v>
      </c>
      <c r="R303" s="298" t="s">
        <v>947</v>
      </c>
      <c r="S303" s="298" t="s">
        <v>947</v>
      </c>
      <c r="T303" s="298" t="s">
        <v>947</v>
      </c>
      <c r="U303" s="298" t="s">
        <v>947</v>
      </c>
      <c r="V303" s="322" t="s">
        <v>947</v>
      </c>
      <c r="W303" s="299">
        <v>0.14000000000000001</v>
      </c>
      <c r="X303" s="298" t="s">
        <v>947</v>
      </c>
      <c r="Y303" s="298"/>
      <c r="Z303" s="298">
        <v>11.4</v>
      </c>
      <c r="AA303" s="430">
        <v>270</v>
      </c>
      <c r="AB303" s="298" t="s">
        <v>56</v>
      </c>
      <c r="AC303" s="298" t="s">
        <v>56</v>
      </c>
      <c r="AD303" s="298">
        <v>0.52</v>
      </c>
      <c r="AE303" s="298" t="s">
        <v>947</v>
      </c>
      <c r="AF303" s="298" t="s">
        <v>57</v>
      </c>
      <c r="AG303" s="298" t="s">
        <v>947</v>
      </c>
      <c r="AH303" s="298" t="s">
        <v>947</v>
      </c>
      <c r="AI303" s="298" t="s">
        <v>58</v>
      </c>
      <c r="AJ303" s="298" t="s">
        <v>947</v>
      </c>
      <c r="AK303" s="298"/>
      <c r="AL303" s="298" t="s">
        <v>56</v>
      </c>
      <c r="AM303" s="432" t="s">
        <v>947</v>
      </c>
      <c r="AN303" s="432" t="s">
        <v>947</v>
      </c>
      <c r="AO303" s="503" t="s">
        <v>947</v>
      </c>
      <c r="AP303" s="512" t="s">
        <v>947</v>
      </c>
      <c r="AQ303" s="432"/>
      <c r="AR303" s="444" t="s">
        <v>947</v>
      </c>
      <c r="AS303" s="444" t="s">
        <v>947</v>
      </c>
      <c r="AT303" s="444" t="s">
        <v>947</v>
      </c>
      <c r="AU303" s="437" t="s">
        <v>947</v>
      </c>
      <c r="AV303" s="486" t="s">
        <v>947</v>
      </c>
      <c r="AW303" s="846"/>
    </row>
    <row r="304" spans="1:49">
      <c r="A304" s="843"/>
      <c r="B304" s="472" t="s">
        <v>1121</v>
      </c>
      <c r="C304" s="844"/>
      <c r="D304" s="438">
        <v>133</v>
      </c>
      <c r="E304" s="301">
        <v>128.37</v>
      </c>
      <c r="F304" s="845"/>
      <c r="G304" s="834">
        <v>34418</v>
      </c>
      <c r="H304" s="301" t="s">
        <v>947</v>
      </c>
      <c r="I304" s="430">
        <v>8.6999999999999993</v>
      </c>
      <c r="J304" s="298" t="s">
        <v>947</v>
      </c>
      <c r="K304" s="298" t="s">
        <v>947</v>
      </c>
      <c r="L304" s="652">
        <v>213</v>
      </c>
      <c r="M304" s="299">
        <v>2.25</v>
      </c>
      <c r="N304" s="299">
        <v>21.25</v>
      </c>
      <c r="O304" s="299">
        <v>0.49</v>
      </c>
      <c r="P304" s="298" t="s">
        <v>947</v>
      </c>
      <c r="Q304" s="298" t="s">
        <v>947</v>
      </c>
      <c r="R304" s="298" t="s">
        <v>947</v>
      </c>
      <c r="S304" s="298" t="s">
        <v>947</v>
      </c>
      <c r="T304" s="298" t="s">
        <v>947</v>
      </c>
      <c r="U304" s="298" t="s">
        <v>947</v>
      </c>
      <c r="V304" s="322" t="s">
        <v>947</v>
      </c>
      <c r="W304" s="299">
        <v>7.0000000000000007E-2</v>
      </c>
      <c r="X304" s="298" t="s">
        <v>947</v>
      </c>
      <c r="Y304" s="298"/>
      <c r="Z304" s="298">
        <v>8.25</v>
      </c>
      <c r="AA304" s="430">
        <v>295.8</v>
      </c>
      <c r="AB304" s="298" t="s">
        <v>69</v>
      </c>
      <c r="AC304" s="299" t="s">
        <v>69</v>
      </c>
      <c r="AD304" s="299">
        <v>0.73</v>
      </c>
      <c r="AE304" s="298" t="s">
        <v>947</v>
      </c>
      <c r="AF304" s="298" t="s">
        <v>69</v>
      </c>
      <c r="AG304" s="298" t="s">
        <v>947</v>
      </c>
      <c r="AH304" s="298" t="s">
        <v>947</v>
      </c>
      <c r="AI304" s="298" t="s">
        <v>69</v>
      </c>
      <c r="AJ304" s="298" t="s">
        <v>947</v>
      </c>
      <c r="AK304" s="298"/>
      <c r="AL304" s="298">
        <v>0.05</v>
      </c>
      <c r="AM304" s="432" t="s">
        <v>947</v>
      </c>
      <c r="AN304" s="432" t="s">
        <v>947</v>
      </c>
      <c r="AO304" s="503" t="s">
        <v>947</v>
      </c>
      <c r="AP304" s="512" t="s">
        <v>947</v>
      </c>
      <c r="AQ304" s="432"/>
      <c r="AR304" s="444" t="s">
        <v>947</v>
      </c>
      <c r="AS304" s="444" t="s">
        <v>947</v>
      </c>
      <c r="AT304" s="444" t="s">
        <v>947</v>
      </c>
      <c r="AU304" s="437" t="s">
        <v>947</v>
      </c>
      <c r="AV304" s="486" t="s">
        <v>947</v>
      </c>
      <c r="AW304" s="846"/>
    </row>
    <row r="305" spans="1:49">
      <c r="A305" s="843"/>
      <c r="B305" s="472" t="s">
        <v>1122</v>
      </c>
      <c r="C305" s="844"/>
      <c r="D305" s="438">
        <v>317</v>
      </c>
      <c r="E305" s="301">
        <v>157.75</v>
      </c>
      <c r="F305" s="845"/>
      <c r="G305" s="834">
        <v>34422</v>
      </c>
      <c r="H305" s="301" t="s">
        <v>947</v>
      </c>
      <c r="I305" s="430">
        <v>9.4</v>
      </c>
      <c r="J305" s="298" t="s">
        <v>947</v>
      </c>
      <c r="K305" s="298" t="s">
        <v>947</v>
      </c>
      <c r="L305" s="652">
        <v>141</v>
      </c>
      <c r="M305" s="299">
        <v>0.91</v>
      </c>
      <c r="N305" s="299">
        <v>2.41</v>
      </c>
      <c r="O305" s="299">
        <v>0.05</v>
      </c>
      <c r="P305" s="298" t="s">
        <v>947</v>
      </c>
      <c r="Q305" s="298" t="s">
        <v>947</v>
      </c>
      <c r="R305" s="298" t="s">
        <v>947</v>
      </c>
      <c r="S305" s="298" t="s">
        <v>947</v>
      </c>
      <c r="T305" s="298" t="s">
        <v>947</v>
      </c>
      <c r="U305" s="298" t="s">
        <v>947</v>
      </c>
      <c r="V305" s="322" t="s">
        <v>947</v>
      </c>
      <c r="W305" s="299">
        <v>0.13</v>
      </c>
      <c r="X305" s="298" t="s">
        <v>947</v>
      </c>
      <c r="Y305" s="298"/>
      <c r="Z305" s="298">
        <v>20.149999999999999</v>
      </c>
      <c r="AA305" s="430">
        <v>124.4</v>
      </c>
      <c r="AB305" s="298" t="s">
        <v>970</v>
      </c>
      <c r="AC305" s="298" t="s">
        <v>970</v>
      </c>
      <c r="AD305" s="298">
        <v>0.32</v>
      </c>
      <c r="AE305" s="298" t="s">
        <v>947</v>
      </c>
      <c r="AF305" s="298" t="s">
        <v>970</v>
      </c>
      <c r="AG305" s="298" t="s">
        <v>947</v>
      </c>
      <c r="AH305" s="298" t="s">
        <v>947</v>
      </c>
      <c r="AI305" s="298" t="s">
        <v>970</v>
      </c>
      <c r="AJ305" s="298" t="s">
        <v>947</v>
      </c>
      <c r="AK305" s="298"/>
      <c r="AL305" s="298" t="s">
        <v>971</v>
      </c>
      <c r="AM305" s="432" t="s">
        <v>947</v>
      </c>
      <c r="AN305" s="432" t="s">
        <v>947</v>
      </c>
      <c r="AO305" s="503" t="s">
        <v>947</v>
      </c>
      <c r="AP305" s="512" t="s">
        <v>947</v>
      </c>
      <c r="AQ305" s="432"/>
      <c r="AR305" s="444" t="s">
        <v>947</v>
      </c>
      <c r="AS305" s="444" t="s">
        <v>947</v>
      </c>
      <c r="AT305" s="444" t="s">
        <v>947</v>
      </c>
      <c r="AU305" s="437" t="s">
        <v>947</v>
      </c>
      <c r="AV305" s="486" t="s">
        <v>947</v>
      </c>
      <c r="AW305" s="846"/>
    </row>
    <row r="306" spans="1:49">
      <c r="A306" s="843"/>
      <c r="B306" s="472" t="s">
        <v>1122</v>
      </c>
      <c r="C306" s="844"/>
      <c r="D306" s="438">
        <v>317</v>
      </c>
      <c r="E306" s="301">
        <v>157.75</v>
      </c>
      <c r="F306" s="845"/>
      <c r="G306" s="834">
        <v>30937</v>
      </c>
      <c r="H306" s="301" t="s">
        <v>947</v>
      </c>
      <c r="I306" s="430">
        <v>9.5</v>
      </c>
      <c r="J306" s="298">
        <v>50</v>
      </c>
      <c r="K306" s="298">
        <v>680</v>
      </c>
      <c r="L306" s="299" t="s">
        <v>947</v>
      </c>
      <c r="M306" s="299" t="s">
        <v>947</v>
      </c>
      <c r="N306" s="299" t="s">
        <v>947</v>
      </c>
      <c r="O306" s="299" t="s">
        <v>947</v>
      </c>
      <c r="P306" s="298" t="s">
        <v>947</v>
      </c>
      <c r="Q306" s="298" t="s">
        <v>947</v>
      </c>
      <c r="R306" s="298" t="s">
        <v>947</v>
      </c>
      <c r="S306" s="298" t="s">
        <v>947</v>
      </c>
      <c r="T306" s="298" t="s">
        <v>947</v>
      </c>
      <c r="U306" s="298" t="s">
        <v>947</v>
      </c>
      <c r="V306" s="322" t="s">
        <v>947</v>
      </c>
      <c r="W306" s="299">
        <v>0.85</v>
      </c>
      <c r="X306" s="298" t="s">
        <v>947</v>
      </c>
      <c r="Y306" s="298"/>
      <c r="Z306" s="298">
        <v>20.9</v>
      </c>
      <c r="AA306" s="652">
        <v>177</v>
      </c>
      <c r="AB306" s="298" t="s">
        <v>970</v>
      </c>
      <c r="AC306" s="298" t="s">
        <v>970</v>
      </c>
      <c r="AD306" s="298">
        <v>0.25</v>
      </c>
      <c r="AE306" s="298" t="s">
        <v>947</v>
      </c>
      <c r="AF306" s="298" t="s">
        <v>972</v>
      </c>
      <c r="AG306" s="298" t="s">
        <v>947</v>
      </c>
      <c r="AH306" s="298" t="s">
        <v>947</v>
      </c>
      <c r="AI306" s="298" t="s">
        <v>973</v>
      </c>
      <c r="AJ306" s="298" t="s">
        <v>947</v>
      </c>
      <c r="AK306" s="298"/>
      <c r="AL306" s="298" t="s">
        <v>970</v>
      </c>
      <c r="AM306" s="432" t="s">
        <v>947</v>
      </c>
      <c r="AN306" s="432" t="s">
        <v>947</v>
      </c>
      <c r="AO306" s="503" t="s">
        <v>947</v>
      </c>
      <c r="AP306" s="512" t="s">
        <v>947</v>
      </c>
      <c r="AQ306" s="432"/>
      <c r="AR306" s="444" t="s">
        <v>947</v>
      </c>
      <c r="AS306" s="444" t="s">
        <v>947</v>
      </c>
      <c r="AT306" s="444" t="s">
        <v>947</v>
      </c>
      <c r="AU306" s="437" t="s">
        <v>947</v>
      </c>
      <c r="AV306" s="486" t="s">
        <v>947</v>
      </c>
      <c r="AW306" s="846"/>
    </row>
    <row r="307" spans="1:49">
      <c r="A307" s="843"/>
      <c r="B307" s="472" t="s">
        <v>1123</v>
      </c>
      <c r="C307" s="844"/>
      <c r="D307" s="438">
        <v>261</v>
      </c>
      <c r="E307" s="301">
        <v>137.61000000000001</v>
      </c>
      <c r="F307" s="845"/>
      <c r="G307" s="834">
        <v>34559</v>
      </c>
      <c r="H307" s="301" t="s">
        <v>947</v>
      </c>
      <c r="I307" s="430">
        <v>8.6</v>
      </c>
      <c r="J307" s="298" t="s">
        <v>947</v>
      </c>
      <c r="K307" s="298" t="s">
        <v>947</v>
      </c>
      <c r="L307" s="652">
        <v>288</v>
      </c>
      <c r="M307" s="299">
        <v>1.9</v>
      </c>
      <c r="N307" s="430">
        <v>93.5</v>
      </c>
      <c r="O307" s="299">
        <v>0.37</v>
      </c>
      <c r="P307" s="298" t="s">
        <v>947</v>
      </c>
      <c r="Q307" s="298" t="s">
        <v>947</v>
      </c>
      <c r="R307" s="298" t="s">
        <v>947</v>
      </c>
      <c r="S307" s="298" t="s">
        <v>947</v>
      </c>
      <c r="T307" s="298">
        <v>7.4</v>
      </c>
      <c r="U307" s="298">
        <v>8.8000000000000007</v>
      </c>
      <c r="V307" s="322" t="s">
        <v>947</v>
      </c>
      <c r="W307" s="299">
        <v>0.05</v>
      </c>
      <c r="X307" s="298" t="s">
        <v>947</v>
      </c>
      <c r="Y307" s="298"/>
      <c r="Z307" s="298">
        <v>6.62</v>
      </c>
      <c r="AA307" s="652">
        <v>538</v>
      </c>
      <c r="AB307" s="298" t="s">
        <v>185</v>
      </c>
      <c r="AC307" s="299" t="s">
        <v>185</v>
      </c>
      <c r="AD307" s="299">
        <v>1.0900000000000001</v>
      </c>
      <c r="AE307" s="298" t="s">
        <v>947</v>
      </c>
      <c r="AF307" s="298" t="s">
        <v>185</v>
      </c>
      <c r="AG307" s="298" t="s">
        <v>947</v>
      </c>
      <c r="AH307" s="298" t="s">
        <v>947</v>
      </c>
      <c r="AI307" s="298" t="s">
        <v>185</v>
      </c>
      <c r="AJ307" s="298" t="s">
        <v>947</v>
      </c>
      <c r="AK307" s="298"/>
      <c r="AL307" s="298">
        <v>0.06</v>
      </c>
      <c r="AM307" s="432" t="s">
        <v>947</v>
      </c>
      <c r="AN307" s="432" t="s">
        <v>947</v>
      </c>
      <c r="AO307" s="503" t="s">
        <v>947</v>
      </c>
      <c r="AP307" s="512" t="s">
        <v>947</v>
      </c>
      <c r="AQ307" s="432"/>
      <c r="AR307" s="444" t="s">
        <v>947</v>
      </c>
      <c r="AS307" s="444" t="s">
        <v>947</v>
      </c>
      <c r="AT307" s="444" t="s">
        <v>947</v>
      </c>
      <c r="AU307" s="437" t="s">
        <v>947</v>
      </c>
      <c r="AV307" s="486" t="s">
        <v>947</v>
      </c>
      <c r="AW307" s="846"/>
    </row>
    <row r="308" spans="1:49">
      <c r="A308" s="843"/>
      <c r="B308" s="472" t="s">
        <v>1123</v>
      </c>
      <c r="C308" s="844"/>
      <c r="D308" s="438">
        <v>261</v>
      </c>
      <c r="E308" s="301">
        <v>137.61000000000001</v>
      </c>
      <c r="F308" s="845"/>
      <c r="G308" s="834">
        <v>30933</v>
      </c>
      <c r="H308" s="301" t="s">
        <v>947</v>
      </c>
      <c r="I308" s="430">
        <v>8.8000000000000007</v>
      </c>
      <c r="J308" s="298">
        <v>133</v>
      </c>
      <c r="K308" s="298">
        <v>1600</v>
      </c>
      <c r="L308" s="299" t="s">
        <v>947</v>
      </c>
      <c r="M308" s="299" t="s">
        <v>947</v>
      </c>
      <c r="N308" s="299" t="s">
        <v>947</v>
      </c>
      <c r="O308" s="299" t="s">
        <v>947</v>
      </c>
      <c r="P308" s="298" t="s">
        <v>947</v>
      </c>
      <c r="Q308" s="298" t="s">
        <v>947</v>
      </c>
      <c r="R308" s="298" t="s">
        <v>947</v>
      </c>
      <c r="S308" s="298" t="s">
        <v>947</v>
      </c>
      <c r="T308" s="298" t="s">
        <v>947</v>
      </c>
      <c r="U308" s="298" t="s">
        <v>947</v>
      </c>
      <c r="V308" s="322" t="s">
        <v>947</v>
      </c>
      <c r="W308" s="299">
        <v>0.08</v>
      </c>
      <c r="X308" s="298" t="s">
        <v>947</v>
      </c>
      <c r="Y308" s="298"/>
      <c r="Z308" s="298">
        <v>8.6</v>
      </c>
      <c r="AA308" s="652">
        <v>600</v>
      </c>
      <c r="AB308" s="298" t="s">
        <v>185</v>
      </c>
      <c r="AC308" s="298" t="s">
        <v>185</v>
      </c>
      <c r="AD308" s="298">
        <v>0.79</v>
      </c>
      <c r="AE308" s="298" t="s">
        <v>947</v>
      </c>
      <c r="AF308" s="298">
        <v>0.2</v>
      </c>
      <c r="AG308" s="298" t="s">
        <v>947</v>
      </c>
      <c r="AH308" s="298" t="s">
        <v>947</v>
      </c>
      <c r="AI308" s="298" t="s">
        <v>1154</v>
      </c>
      <c r="AJ308" s="298" t="s">
        <v>947</v>
      </c>
      <c r="AK308" s="298"/>
      <c r="AL308" s="298">
        <v>0.05</v>
      </c>
      <c r="AM308" s="432" t="s">
        <v>947</v>
      </c>
      <c r="AN308" s="432" t="s">
        <v>947</v>
      </c>
      <c r="AO308" s="503" t="s">
        <v>947</v>
      </c>
      <c r="AP308" s="512" t="s">
        <v>947</v>
      </c>
      <c r="AQ308" s="432"/>
      <c r="AR308" s="444" t="s">
        <v>947</v>
      </c>
      <c r="AS308" s="444" t="s">
        <v>947</v>
      </c>
      <c r="AT308" s="444" t="s">
        <v>947</v>
      </c>
      <c r="AU308" s="437" t="s">
        <v>947</v>
      </c>
      <c r="AV308" s="486" t="s">
        <v>947</v>
      </c>
      <c r="AW308" s="846"/>
    </row>
    <row r="309" spans="1:49">
      <c r="A309" s="843"/>
      <c r="B309" s="472" t="s">
        <v>1124</v>
      </c>
      <c r="C309" s="844"/>
      <c r="D309" s="438">
        <v>200</v>
      </c>
      <c r="E309" s="301">
        <v>189.95</v>
      </c>
      <c r="F309" s="845"/>
      <c r="G309" s="834">
        <v>34422</v>
      </c>
      <c r="H309" s="301" t="s">
        <v>947</v>
      </c>
      <c r="I309" s="430">
        <v>9.8000000000000007</v>
      </c>
      <c r="J309" s="298" t="s">
        <v>947</v>
      </c>
      <c r="K309" s="298" t="s">
        <v>947</v>
      </c>
      <c r="L309" s="430">
        <v>58</v>
      </c>
      <c r="M309" s="299">
        <v>0.35</v>
      </c>
      <c r="N309" s="299">
        <v>1.73</v>
      </c>
      <c r="O309" s="299" t="s">
        <v>1156</v>
      </c>
      <c r="P309" s="298" t="s">
        <v>947</v>
      </c>
      <c r="Q309" s="298" t="s">
        <v>947</v>
      </c>
      <c r="R309" s="298" t="s">
        <v>947</v>
      </c>
      <c r="S309" s="298" t="s">
        <v>947</v>
      </c>
      <c r="T309" s="298" t="s">
        <v>947</v>
      </c>
      <c r="U309" s="298" t="s">
        <v>947</v>
      </c>
      <c r="V309" s="322" t="s">
        <v>947</v>
      </c>
      <c r="W309" s="299">
        <v>1.52</v>
      </c>
      <c r="X309" s="298" t="s">
        <v>947</v>
      </c>
      <c r="Y309" s="298"/>
      <c r="Z309" s="298">
        <v>14.96</v>
      </c>
      <c r="AA309" s="430">
        <v>17.690000000000001</v>
      </c>
      <c r="AB309" s="298" t="s">
        <v>185</v>
      </c>
      <c r="AC309" s="298">
        <v>2.1000000000000001E-2</v>
      </c>
      <c r="AD309" s="298">
        <v>0.04</v>
      </c>
      <c r="AE309" s="298" t="s">
        <v>947</v>
      </c>
      <c r="AF309" s="298" t="s">
        <v>185</v>
      </c>
      <c r="AG309" s="298" t="s">
        <v>947</v>
      </c>
      <c r="AH309" s="298" t="s">
        <v>947</v>
      </c>
      <c r="AI309" s="298" t="s">
        <v>185</v>
      </c>
      <c r="AJ309" s="298" t="s">
        <v>947</v>
      </c>
      <c r="AK309" s="298"/>
      <c r="AL309" s="298" t="s">
        <v>1156</v>
      </c>
      <c r="AM309" s="432" t="s">
        <v>947</v>
      </c>
      <c r="AN309" s="432" t="s">
        <v>947</v>
      </c>
      <c r="AO309" s="503" t="s">
        <v>947</v>
      </c>
      <c r="AP309" s="512" t="s">
        <v>947</v>
      </c>
      <c r="AQ309" s="432"/>
      <c r="AR309" s="444" t="s">
        <v>947</v>
      </c>
      <c r="AS309" s="444" t="s">
        <v>947</v>
      </c>
      <c r="AT309" s="444" t="s">
        <v>947</v>
      </c>
      <c r="AU309" s="437" t="s">
        <v>947</v>
      </c>
      <c r="AV309" s="486" t="s">
        <v>947</v>
      </c>
      <c r="AW309" s="846"/>
    </row>
    <row r="310" spans="1:49">
      <c r="A310" s="843"/>
      <c r="B310" s="472" t="s">
        <v>1124</v>
      </c>
      <c r="C310" s="844"/>
      <c r="D310" s="438">
        <v>200</v>
      </c>
      <c r="E310" s="301">
        <v>189.95</v>
      </c>
      <c r="F310" s="845"/>
      <c r="G310" s="834">
        <v>30926</v>
      </c>
      <c r="H310" s="301" t="s">
        <v>947</v>
      </c>
      <c r="I310" s="430">
        <v>9.8000000000000007</v>
      </c>
      <c r="J310" s="298">
        <v>102</v>
      </c>
      <c r="K310" s="298">
        <v>320</v>
      </c>
      <c r="L310" s="299" t="s">
        <v>947</v>
      </c>
      <c r="M310" s="299" t="s">
        <v>947</v>
      </c>
      <c r="N310" s="299" t="s">
        <v>947</v>
      </c>
      <c r="O310" s="299" t="s">
        <v>947</v>
      </c>
      <c r="P310" s="298" t="s">
        <v>947</v>
      </c>
      <c r="Q310" s="298" t="s">
        <v>947</v>
      </c>
      <c r="R310" s="298" t="s">
        <v>947</v>
      </c>
      <c r="S310" s="298" t="s">
        <v>947</v>
      </c>
      <c r="T310" s="298" t="s">
        <v>947</v>
      </c>
      <c r="U310" s="298" t="s">
        <v>947</v>
      </c>
      <c r="V310" s="322" t="s">
        <v>947</v>
      </c>
      <c r="W310" s="299">
        <v>1.1000000000000001</v>
      </c>
      <c r="X310" s="298" t="s">
        <v>947</v>
      </c>
      <c r="Y310" s="298"/>
      <c r="Z310" s="298">
        <v>15.2</v>
      </c>
      <c r="AA310" s="430">
        <v>35.799999999999997</v>
      </c>
      <c r="AB310" s="298" t="s">
        <v>185</v>
      </c>
      <c r="AC310" s="298" t="s">
        <v>185</v>
      </c>
      <c r="AD310" s="298">
        <v>0.05</v>
      </c>
      <c r="AE310" s="298" t="s">
        <v>947</v>
      </c>
      <c r="AF310" s="298" t="s">
        <v>183</v>
      </c>
      <c r="AG310" s="298" t="s">
        <v>947</v>
      </c>
      <c r="AH310" s="298" t="s">
        <v>947</v>
      </c>
      <c r="AI310" s="298" t="s">
        <v>1154</v>
      </c>
      <c r="AJ310" s="298" t="s">
        <v>947</v>
      </c>
      <c r="AK310" s="298"/>
      <c r="AL310" s="298" t="s">
        <v>185</v>
      </c>
      <c r="AM310" s="432" t="s">
        <v>947</v>
      </c>
      <c r="AN310" s="432" t="s">
        <v>947</v>
      </c>
      <c r="AO310" s="503" t="s">
        <v>947</v>
      </c>
      <c r="AP310" s="512" t="s">
        <v>947</v>
      </c>
      <c r="AQ310" s="432"/>
      <c r="AR310" s="444" t="s">
        <v>947</v>
      </c>
      <c r="AS310" s="444" t="s">
        <v>947</v>
      </c>
      <c r="AT310" s="444" t="s">
        <v>947</v>
      </c>
      <c r="AU310" s="437" t="s">
        <v>947</v>
      </c>
      <c r="AV310" s="486" t="s">
        <v>947</v>
      </c>
      <c r="AW310" s="846"/>
    </row>
    <row r="311" spans="1:49">
      <c r="A311" s="843"/>
      <c r="B311" s="472" t="s">
        <v>1125</v>
      </c>
      <c r="C311" s="844"/>
      <c r="D311" s="438"/>
      <c r="E311" s="301"/>
      <c r="F311" s="845"/>
      <c r="G311" s="834">
        <v>30922</v>
      </c>
      <c r="H311" s="301" t="s">
        <v>947</v>
      </c>
      <c r="I311" s="430">
        <v>9.1999999999999993</v>
      </c>
      <c r="J311" s="298">
        <v>40</v>
      </c>
      <c r="K311" s="298">
        <v>142</v>
      </c>
      <c r="L311" s="299" t="s">
        <v>947</v>
      </c>
      <c r="M311" s="299" t="s">
        <v>947</v>
      </c>
      <c r="N311" s="299" t="s">
        <v>947</v>
      </c>
      <c r="O311" s="299" t="s">
        <v>947</v>
      </c>
      <c r="P311" s="298" t="s">
        <v>947</v>
      </c>
      <c r="Q311" s="298" t="s">
        <v>947</v>
      </c>
      <c r="R311" s="298" t="s">
        <v>947</v>
      </c>
      <c r="S311" s="298" t="s">
        <v>947</v>
      </c>
      <c r="T311" s="298" t="s">
        <v>947</v>
      </c>
      <c r="U311" s="298" t="s">
        <v>947</v>
      </c>
      <c r="V311" s="322" t="s">
        <v>947</v>
      </c>
      <c r="W311" s="299">
        <v>6.81</v>
      </c>
      <c r="X311" s="298" t="s">
        <v>947</v>
      </c>
      <c r="Y311" s="298"/>
      <c r="Z311" s="298">
        <v>4.6500000000000004</v>
      </c>
      <c r="AA311" s="430">
        <v>1.18</v>
      </c>
      <c r="AB311" s="298" t="s">
        <v>400</v>
      </c>
      <c r="AC311" s="298" t="s">
        <v>400</v>
      </c>
      <c r="AD311" s="298" t="s">
        <v>400</v>
      </c>
      <c r="AE311" s="298" t="s">
        <v>947</v>
      </c>
      <c r="AF311" s="298" t="s">
        <v>32</v>
      </c>
      <c r="AG311" s="298" t="s">
        <v>947</v>
      </c>
      <c r="AH311" s="298" t="s">
        <v>947</v>
      </c>
      <c r="AI311" s="298" t="s">
        <v>1159</v>
      </c>
      <c r="AJ311" s="298" t="s">
        <v>947</v>
      </c>
      <c r="AK311" s="298"/>
      <c r="AL311" s="298" t="s">
        <v>400</v>
      </c>
      <c r="AM311" s="432" t="s">
        <v>947</v>
      </c>
      <c r="AN311" s="432" t="s">
        <v>947</v>
      </c>
      <c r="AO311" s="503" t="s">
        <v>947</v>
      </c>
      <c r="AP311" s="512" t="s">
        <v>947</v>
      </c>
      <c r="AQ311" s="432"/>
      <c r="AR311" s="444" t="s">
        <v>947</v>
      </c>
      <c r="AS311" s="444" t="s">
        <v>947</v>
      </c>
      <c r="AT311" s="444" t="s">
        <v>947</v>
      </c>
      <c r="AU311" s="437" t="s">
        <v>947</v>
      </c>
      <c r="AV311" s="486" t="s">
        <v>947</v>
      </c>
      <c r="AW311" s="846" t="s">
        <v>147</v>
      </c>
    </row>
    <row r="312" spans="1:49">
      <c r="A312" s="843"/>
      <c r="B312" s="472" t="s">
        <v>1126</v>
      </c>
      <c r="C312" s="844"/>
      <c r="D312" s="438">
        <v>53</v>
      </c>
      <c r="E312" s="301">
        <v>134.55000000000001</v>
      </c>
      <c r="F312" s="845"/>
      <c r="G312" s="834">
        <v>34423</v>
      </c>
      <c r="H312" s="301" t="s">
        <v>947</v>
      </c>
      <c r="I312" s="430">
        <v>8.6999999999999993</v>
      </c>
      <c r="J312" s="298" t="s">
        <v>947</v>
      </c>
      <c r="K312" s="298" t="s">
        <v>947</v>
      </c>
      <c r="L312" s="430">
        <v>56</v>
      </c>
      <c r="M312" s="299">
        <v>0.4</v>
      </c>
      <c r="N312" s="299">
        <v>7.32</v>
      </c>
      <c r="O312" s="299">
        <v>0.05</v>
      </c>
      <c r="P312" s="298" t="s">
        <v>947</v>
      </c>
      <c r="Q312" s="298" t="s">
        <v>947</v>
      </c>
      <c r="R312" s="298" t="s">
        <v>947</v>
      </c>
      <c r="S312" s="298" t="s">
        <v>947</v>
      </c>
      <c r="T312" s="298" t="s">
        <v>947</v>
      </c>
      <c r="U312" s="298" t="s">
        <v>947</v>
      </c>
      <c r="V312" s="322" t="s">
        <v>947</v>
      </c>
      <c r="W312" s="299">
        <v>0.08</v>
      </c>
      <c r="X312" s="298" t="s">
        <v>947</v>
      </c>
      <c r="Y312" s="298"/>
      <c r="Z312" s="298">
        <v>11.28</v>
      </c>
      <c r="AA312" s="430">
        <v>35.18</v>
      </c>
      <c r="AB312" s="298" t="s">
        <v>400</v>
      </c>
      <c r="AC312" s="298" t="s">
        <v>400</v>
      </c>
      <c r="AD312" s="298">
        <v>0.08</v>
      </c>
      <c r="AE312" s="298" t="s">
        <v>947</v>
      </c>
      <c r="AF312" s="298" t="s">
        <v>400</v>
      </c>
      <c r="AG312" s="298" t="s">
        <v>947</v>
      </c>
      <c r="AH312" s="298" t="s">
        <v>947</v>
      </c>
      <c r="AI312" s="298" t="s">
        <v>400</v>
      </c>
      <c r="AJ312" s="298" t="s">
        <v>947</v>
      </c>
      <c r="AK312" s="298"/>
      <c r="AL312" s="298">
        <v>2.5000000000000001E-2</v>
      </c>
      <c r="AM312" s="432" t="s">
        <v>947</v>
      </c>
      <c r="AN312" s="432" t="s">
        <v>947</v>
      </c>
      <c r="AO312" s="503" t="s">
        <v>947</v>
      </c>
      <c r="AP312" s="512" t="s">
        <v>947</v>
      </c>
      <c r="AQ312" s="432"/>
      <c r="AR312" s="444" t="s">
        <v>947</v>
      </c>
      <c r="AS312" s="444" t="s">
        <v>947</v>
      </c>
      <c r="AT312" s="444" t="s">
        <v>947</v>
      </c>
      <c r="AU312" s="437" t="s">
        <v>947</v>
      </c>
      <c r="AV312" s="486" t="s">
        <v>947</v>
      </c>
      <c r="AW312" s="846" t="s">
        <v>148</v>
      </c>
    </row>
    <row r="313" spans="1:49">
      <c r="A313" s="843"/>
      <c r="B313" s="472" t="s">
        <v>1127</v>
      </c>
      <c r="C313" s="844"/>
      <c r="D313" s="438">
        <v>72</v>
      </c>
      <c r="E313" s="301">
        <v>262.54000000000002</v>
      </c>
      <c r="F313" s="845"/>
      <c r="G313" s="834">
        <v>30919</v>
      </c>
      <c r="H313" s="301" t="s">
        <v>947</v>
      </c>
      <c r="I313" s="430">
        <v>9.6</v>
      </c>
      <c r="J313" s="298">
        <v>123</v>
      </c>
      <c r="K313" s="298">
        <v>140</v>
      </c>
      <c r="L313" s="299" t="s">
        <v>947</v>
      </c>
      <c r="M313" s="299" t="s">
        <v>947</v>
      </c>
      <c r="N313" s="299" t="s">
        <v>947</v>
      </c>
      <c r="O313" s="299" t="s">
        <v>947</v>
      </c>
      <c r="P313" s="298" t="s">
        <v>947</v>
      </c>
      <c r="Q313" s="298" t="s">
        <v>947</v>
      </c>
      <c r="R313" s="298" t="s">
        <v>947</v>
      </c>
      <c r="S313" s="298" t="s">
        <v>947</v>
      </c>
      <c r="T313" s="298" t="s">
        <v>947</v>
      </c>
      <c r="U313" s="298" t="s">
        <v>947</v>
      </c>
      <c r="V313" s="322" t="s">
        <v>947</v>
      </c>
      <c r="W313" s="299">
        <v>1.42</v>
      </c>
      <c r="X313" s="298" t="s">
        <v>947</v>
      </c>
      <c r="Y313" s="298"/>
      <c r="Z313" s="298">
        <v>3.77</v>
      </c>
      <c r="AA313" s="299">
        <v>0.94</v>
      </c>
      <c r="AB313" s="298" t="s">
        <v>69</v>
      </c>
      <c r="AC313" s="298" t="s">
        <v>69</v>
      </c>
      <c r="AD313" s="298" t="s">
        <v>69</v>
      </c>
      <c r="AE313" s="298" t="s">
        <v>947</v>
      </c>
      <c r="AF313" s="298" t="s">
        <v>452</v>
      </c>
      <c r="AG313" s="298" t="s">
        <v>947</v>
      </c>
      <c r="AH313" s="298" t="s">
        <v>947</v>
      </c>
      <c r="AI313" s="298" t="s">
        <v>772</v>
      </c>
      <c r="AJ313" s="298" t="s">
        <v>947</v>
      </c>
      <c r="AK313" s="298"/>
      <c r="AL313" s="298" t="s">
        <v>69</v>
      </c>
      <c r="AM313" s="432" t="s">
        <v>947</v>
      </c>
      <c r="AN313" s="432" t="s">
        <v>947</v>
      </c>
      <c r="AO313" s="503" t="s">
        <v>947</v>
      </c>
      <c r="AP313" s="512" t="s">
        <v>947</v>
      </c>
      <c r="AQ313" s="432"/>
      <c r="AR313" s="444" t="s">
        <v>947</v>
      </c>
      <c r="AS313" s="444" t="s">
        <v>947</v>
      </c>
      <c r="AT313" s="444" t="s">
        <v>947</v>
      </c>
      <c r="AU313" s="437" t="s">
        <v>947</v>
      </c>
      <c r="AV313" s="486" t="s">
        <v>947</v>
      </c>
      <c r="AW313" s="846" t="s">
        <v>149</v>
      </c>
    </row>
    <row r="314" spans="1:49">
      <c r="A314" s="843"/>
      <c r="B314" s="472" t="s">
        <v>1128</v>
      </c>
      <c r="C314" s="844"/>
      <c r="D314" s="438">
        <v>97</v>
      </c>
      <c r="E314" s="301">
        <v>201.51</v>
      </c>
      <c r="F314" s="845"/>
      <c r="G314" s="834">
        <v>30920</v>
      </c>
      <c r="H314" s="301" t="s">
        <v>947</v>
      </c>
      <c r="I314" s="430">
        <v>8.6999999999999993</v>
      </c>
      <c r="J314" s="298">
        <v>54</v>
      </c>
      <c r="K314" s="298">
        <v>190</v>
      </c>
      <c r="L314" s="299" t="s">
        <v>947</v>
      </c>
      <c r="M314" s="299" t="s">
        <v>947</v>
      </c>
      <c r="N314" s="299" t="s">
        <v>947</v>
      </c>
      <c r="O314" s="299" t="s">
        <v>947</v>
      </c>
      <c r="P314" s="298" t="s">
        <v>947</v>
      </c>
      <c r="Q314" s="298" t="s">
        <v>947</v>
      </c>
      <c r="R314" s="298" t="s">
        <v>947</v>
      </c>
      <c r="S314" s="298" t="s">
        <v>947</v>
      </c>
      <c r="T314" s="298" t="s">
        <v>947</v>
      </c>
      <c r="U314" s="298" t="s">
        <v>947</v>
      </c>
      <c r="V314" s="322" t="s">
        <v>947</v>
      </c>
      <c r="W314" s="299">
        <v>3.59</v>
      </c>
      <c r="X314" s="298" t="s">
        <v>947</v>
      </c>
      <c r="Y314" s="298"/>
      <c r="Z314" s="298">
        <v>5.78</v>
      </c>
      <c r="AA314" s="430">
        <v>2.35</v>
      </c>
      <c r="AB314" s="298" t="s">
        <v>69</v>
      </c>
      <c r="AC314" s="298" t="s">
        <v>69</v>
      </c>
      <c r="AD314" s="298" t="s">
        <v>69</v>
      </c>
      <c r="AE314" s="298" t="s">
        <v>947</v>
      </c>
      <c r="AF314" s="298" t="s">
        <v>452</v>
      </c>
      <c r="AG314" s="298" t="s">
        <v>947</v>
      </c>
      <c r="AH314" s="298" t="s">
        <v>947</v>
      </c>
      <c r="AI314" s="298" t="s">
        <v>772</v>
      </c>
      <c r="AJ314" s="298" t="s">
        <v>947</v>
      </c>
      <c r="AK314" s="298"/>
      <c r="AL314" s="298" t="s">
        <v>69</v>
      </c>
      <c r="AM314" s="432" t="s">
        <v>947</v>
      </c>
      <c r="AN314" s="432" t="s">
        <v>947</v>
      </c>
      <c r="AO314" s="503" t="s">
        <v>947</v>
      </c>
      <c r="AP314" s="512" t="s">
        <v>947</v>
      </c>
      <c r="AQ314" s="432"/>
      <c r="AR314" s="444" t="s">
        <v>947</v>
      </c>
      <c r="AS314" s="444" t="s">
        <v>947</v>
      </c>
      <c r="AT314" s="444" t="s">
        <v>947</v>
      </c>
      <c r="AU314" s="437" t="s">
        <v>947</v>
      </c>
      <c r="AV314" s="486" t="s">
        <v>947</v>
      </c>
      <c r="AW314" s="846"/>
    </row>
    <row r="315" spans="1:49">
      <c r="A315" s="843"/>
      <c r="B315" s="472" t="s">
        <v>885</v>
      </c>
      <c r="C315" s="844"/>
      <c r="D315" s="438">
        <v>64</v>
      </c>
      <c r="E315" s="301">
        <v>199.22</v>
      </c>
      <c r="F315" s="845"/>
      <c r="G315" s="834">
        <v>30920</v>
      </c>
      <c r="H315" s="301" t="s">
        <v>947</v>
      </c>
      <c r="I315" s="430">
        <v>8.6999999999999993</v>
      </c>
      <c r="J315" s="298">
        <v>141</v>
      </c>
      <c r="K315" s="298">
        <v>179</v>
      </c>
      <c r="L315" s="299" t="s">
        <v>947</v>
      </c>
      <c r="M315" s="299" t="s">
        <v>947</v>
      </c>
      <c r="N315" s="299" t="s">
        <v>947</v>
      </c>
      <c r="O315" s="299" t="s">
        <v>947</v>
      </c>
      <c r="P315" s="298" t="s">
        <v>947</v>
      </c>
      <c r="Q315" s="298" t="s">
        <v>947</v>
      </c>
      <c r="R315" s="298" t="s">
        <v>947</v>
      </c>
      <c r="S315" s="298" t="s">
        <v>947</v>
      </c>
      <c r="T315" s="298" t="s">
        <v>947</v>
      </c>
      <c r="U315" s="298" t="s">
        <v>947</v>
      </c>
      <c r="V315" s="322" t="s">
        <v>947</v>
      </c>
      <c r="W315" s="299">
        <v>3.1</v>
      </c>
      <c r="X315" s="298" t="s">
        <v>947</v>
      </c>
      <c r="Y315" s="298"/>
      <c r="Z315" s="298">
        <v>5.85</v>
      </c>
      <c r="AA315" s="430">
        <v>2.4</v>
      </c>
      <c r="AB315" s="298" t="s">
        <v>590</v>
      </c>
      <c r="AC315" s="298" t="s">
        <v>590</v>
      </c>
      <c r="AD315" s="298" t="s">
        <v>590</v>
      </c>
      <c r="AE315" s="298" t="s">
        <v>947</v>
      </c>
      <c r="AF315" s="298" t="s">
        <v>591</v>
      </c>
      <c r="AG315" s="298" t="s">
        <v>947</v>
      </c>
      <c r="AH315" s="298" t="s">
        <v>947</v>
      </c>
      <c r="AI315" s="298" t="s">
        <v>592</v>
      </c>
      <c r="AJ315" s="298" t="s">
        <v>947</v>
      </c>
      <c r="AK315" s="298"/>
      <c r="AL315" s="298" t="s">
        <v>590</v>
      </c>
      <c r="AM315" s="432" t="s">
        <v>947</v>
      </c>
      <c r="AN315" s="432" t="s">
        <v>947</v>
      </c>
      <c r="AO315" s="503" t="s">
        <v>947</v>
      </c>
      <c r="AP315" s="512" t="s">
        <v>947</v>
      </c>
      <c r="AQ315" s="432"/>
      <c r="AR315" s="444" t="s">
        <v>947</v>
      </c>
      <c r="AS315" s="444" t="s">
        <v>947</v>
      </c>
      <c r="AT315" s="444" t="s">
        <v>947</v>
      </c>
      <c r="AU315" s="437" t="s">
        <v>947</v>
      </c>
      <c r="AV315" s="486" t="s">
        <v>947</v>
      </c>
      <c r="AW315" s="846"/>
    </row>
    <row r="316" spans="1:49">
      <c r="A316" s="843"/>
      <c r="B316" s="472" t="s">
        <v>1464</v>
      </c>
      <c r="C316" s="844"/>
      <c r="D316" s="438">
        <v>137</v>
      </c>
      <c r="E316" s="301">
        <v>233.11</v>
      </c>
      <c r="F316" s="845"/>
      <c r="G316" s="834">
        <v>30920</v>
      </c>
      <c r="H316" s="301" t="s">
        <v>947</v>
      </c>
      <c r="I316" s="430">
        <v>8.1999999999999993</v>
      </c>
      <c r="J316" s="298">
        <v>184</v>
      </c>
      <c r="K316" s="298">
        <v>180</v>
      </c>
      <c r="L316" s="299" t="s">
        <v>947</v>
      </c>
      <c r="M316" s="299" t="s">
        <v>947</v>
      </c>
      <c r="N316" s="299" t="s">
        <v>947</v>
      </c>
      <c r="O316" s="299" t="s">
        <v>947</v>
      </c>
      <c r="P316" s="298" t="s">
        <v>947</v>
      </c>
      <c r="Q316" s="298" t="s">
        <v>947</v>
      </c>
      <c r="R316" s="298" t="s">
        <v>947</v>
      </c>
      <c r="S316" s="298" t="s">
        <v>947</v>
      </c>
      <c r="T316" s="298" t="s">
        <v>947</v>
      </c>
      <c r="U316" s="298" t="s">
        <v>947</v>
      </c>
      <c r="V316" s="322" t="s">
        <v>947</v>
      </c>
      <c r="W316" s="299">
        <v>7.68</v>
      </c>
      <c r="X316" s="298" t="s">
        <v>947</v>
      </c>
      <c r="Y316" s="298"/>
      <c r="Z316" s="298">
        <v>2.77</v>
      </c>
      <c r="AA316" s="430">
        <v>1.07</v>
      </c>
      <c r="AB316" s="298" t="s">
        <v>561</v>
      </c>
      <c r="AC316" s="298" t="s">
        <v>561</v>
      </c>
      <c r="AD316" s="298" t="s">
        <v>561</v>
      </c>
      <c r="AE316" s="298" t="s">
        <v>947</v>
      </c>
      <c r="AF316" s="298" t="s">
        <v>653</v>
      </c>
      <c r="AG316" s="298" t="s">
        <v>947</v>
      </c>
      <c r="AH316" s="298" t="s">
        <v>947</v>
      </c>
      <c r="AI316" s="298" t="s">
        <v>560</v>
      </c>
      <c r="AJ316" s="298" t="s">
        <v>947</v>
      </c>
      <c r="AK316" s="298"/>
      <c r="AL316" s="298" t="s">
        <v>561</v>
      </c>
      <c r="AM316" s="432" t="s">
        <v>947</v>
      </c>
      <c r="AN316" s="432" t="s">
        <v>947</v>
      </c>
      <c r="AO316" s="503" t="s">
        <v>947</v>
      </c>
      <c r="AP316" s="512" t="s">
        <v>947</v>
      </c>
      <c r="AQ316" s="432"/>
      <c r="AR316" s="444" t="s">
        <v>947</v>
      </c>
      <c r="AS316" s="444" t="s">
        <v>947</v>
      </c>
      <c r="AT316" s="444" t="s">
        <v>947</v>
      </c>
      <c r="AU316" s="437" t="s">
        <v>947</v>
      </c>
      <c r="AV316" s="486" t="s">
        <v>947</v>
      </c>
      <c r="AW316" s="846"/>
    </row>
    <row r="317" spans="1:49">
      <c r="A317" s="843"/>
      <c r="B317" s="472" t="s">
        <v>1465</v>
      </c>
      <c r="C317" s="844"/>
      <c r="D317" s="438">
        <v>131</v>
      </c>
      <c r="E317" s="301">
        <v>229.15</v>
      </c>
      <c r="F317" s="845"/>
      <c r="G317" s="834">
        <v>34418</v>
      </c>
      <c r="H317" s="301" t="s">
        <v>947</v>
      </c>
      <c r="I317" s="430">
        <v>8.3000000000000007</v>
      </c>
      <c r="J317" s="298" t="s">
        <v>947</v>
      </c>
      <c r="K317" s="298" t="s">
        <v>947</v>
      </c>
      <c r="L317" s="430">
        <v>13.4</v>
      </c>
      <c r="M317" s="299">
        <v>0.73</v>
      </c>
      <c r="N317" s="299">
        <v>23.04</v>
      </c>
      <c r="O317" s="299">
        <v>0.4</v>
      </c>
      <c r="P317" s="298" t="s">
        <v>947</v>
      </c>
      <c r="Q317" s="298" t="s">
        <v>947</v>
      </c>
      <c r="R317" s="298" t="s">
        <v>947</v>
      </c>
      <c r="S317" s="298" t="s">
        <v>947</v>
      </c>
      <c r="T317" s="298" t="s">
        <v>947</v>
      </c>
      <c r="U317" s="298" t="s">
        <v>947</v>
      </c>
      <c r="V317" s="322" t="s">
        <v>947</v>
      </c>
      <c r="W317" s="299">
        <v>5.67</v>
      </c>
      <c r="X317" s="298" t="s">
        <v>947</v>
      </c>
      <c r="Y317" s="298"/>
      <c r="Z317" s="298">
        <v>3.18</v>
      </c>
      <c r="AA317" s="299">
        <v>0.78</v>
      </c>
      <c r="AB317" s="298" t="s">
        <v>561</v>
      </c>
      <c r="AC317" s="299">
        <v>0.03</v>
      </c>
      <c r="AD317" s="299" t="s">
        <v>561</v>
      </c>
      <c r="AE317" s="298" t="s">
        <v>947</v>
      </c>
      <c r="AF317" s="298" t="s">
        <v>561</v>
      </c>
      <c r="AG317" s="298" t="s">
        <v>947</v>
      </c>
      <c r="AH317" s="298" t="s">
        <v>947</v>
      </c>
      <c r="AI317" s="298" t="s">
        <v>561</v>
      </c>
      <c r="AJ317" s="298" t="s">
        <v>947</v>
      </c>
      <c r="AK317" s="298"/>
      <c r="AL317" s="298" t="s">
        <v>654</v>
      </c>
      <c r="AM317" s="432" t="s">
        <v>947</v>
      </c>
      <c r="AN317" s="432" t="s">
        <v>947</v>
      </c>
      <c r="AO317" s="503" t="s">
        <v>947</v>
      </c>
      <c r="AP317" s="512" t="s">
        <v>947</v>
      </c>
      <c r="AQ317" s="432"/>
      <c r="AR317" s="444" t="s">
        <v>947</v>
      </c>
      <c r="AS317" s="444" t="s">
        <v>947</v>
      </c>
      <c r="AT317" s="444" t="s">
        <v>947</v>
      </c>
      <c r="AU317" s="437" t="s">
        <v>947</v>
      </c>
      <c r="AV317" s="486" t="s">
        <v>947</v>
      </c>
      <c r="AW317" s="846"/>
    </row>
    <row r="318" spans="1:49">
      <c r="A318" s="843"/>
      <c r="B318" s="472" t="s">
        <v>1465</v>
      </c>
      <c r="C318" s="844"/>
      <c r="D318" s="438">
        <v>131</v>
      </c>
      <c r="E318" s="301">
        <v>229.15</v>
      </c>
      <c r="F318" s="845"/>
      <c r="G318" s="834">
        <v>30919</v>
      </c>
      <c r="H318" s="301" t="s">
        <v>947</v>
      </c>
      <c r="I318" s="430">
        <v>8.5</v>
      </c>
      <c r="J318" s="298">
        <v>178</v>
      </c>
      <c r="K318" s="298">
        <v>180</v>
      </c>
      <c r="L318" s="299" t="s">
        <v>947</v>
      </c>
      <c r="M318" s="299" t="s">
        <v>947</v>
      </c>
      <c r="N318" s="299" t="s">
        <v>947</v>
      </c>
      <c r="O318" s="299" t="s">
        <v>947</v>
      </c>
      <c r="P318" s="298" t="s">
        <v>947</v>
      </c>
      <c r="Q318" s="298" t="s">
        <v>947</v>
      </c>
      <c r="R318" s="298" t="s">
        <v>947</v>
      </c>
      <c r="S318" s="298" t="s">
        <v>947</v>
      </c>
      <c r="T318" s="298" t="s">
        <v>947</v>
      </c>
      <c r="U318" s="298" t="s">
        <v>947</v>
      </c>
      <c r="V318" s="322" t="s">
        <v>947</v>
      </c>
      <c r="W318" s="299">
        <v>6.11</v>
      </c>
      <c r="X318" s="298" t="s">
        <v>947</v>
      </c>
      <c r="Y318" s="298"/>
      <c r="Z318" s="298">
        <v>2.94</v>
      </c>
      <c r="AA318" s="430">
        <v>0.98</v>
      </c>
      <c r="AB318" s="298" t="s">
        <v>561</v>
      </c>
      <c r="AC318" s="298" t="s">
        <v>561</v>
      </c>
      <c r="AD318" s="298">
        <v>0.02</v>
      </c>
      <c r="AE318" s="298" t="s">
        <v>947</v>
      </c>
      <c r="AF318" s="298" t="s">
        <v>653</v>
      </c>
      <c r="AG318" s="298" t="s">
        <v>947</v>
      </c>
      <c r="AH318" s="298" t="s">
        <v>947</v>
      </c>
      <c r="AI318" s="298">
        <v>0.12</v>
      </c>
      <c r="AJ318" s="298" t="s">
        <v>947</v>
      </c>
      <c r="AK318" s="298"/>
      <c r="AL318" s="298" t="s">
        <v>561</v>
      </c>
      <c r="AM318" s="432" t="s">
        <v>947</v>
      </c>
      <c r="AN318" s="432" t="s">
        <v>947</v>
      </c>
      <c r="AO318" s="503" t="s">
        <v>947</v>
      </c>
      <c r="AP318" s="512" t="s">
        <v>947</v>
      </c>
      <c r="AQ318" s="432"/>
      <c r="AR318" s="444" t="s">
        <v>947</v>
      </c>
      <c r="AS318" s="444" t="s">
        <v>947</v>
      </c>
      <c r="AT318" s="444" t="s">
        <v>947</v>
      </c>
      <c r="AU318" s="437" t="s">
        <v>947</v>
      </c>
      <c r="AV318" s="486" t="s">
        <v>947</v>
      </c>
      <c r="AW318" s="846"/>
    </row>
    <row r="319" spans="1:49">
      <c r="A319" s="843"/>
      <c r="B319" s="472" t="s">
        <v>1466</v>
      </c>
      <c r="C319" s="844"/>
      <c r="D319" s="438">
        <v>153</v>
      </c>
      <c r="E319" s="301">
        <v>170.72</v>
      </c>
      <c r="F319" s="845"/>
      <c r="G319" s="834">
        <v>30919</v>
      </c>
      <c r="H319" s="301" t="s">
        <v>947</v>
      </c>
      <c r="I319" s="430">
        <v>9.1999999999999993</v>
      </c>
      <c r="J319" s="298">
        <v>160</v>
      </c>
      <c r="K319" s="298">
        <v>190</v>
      </c>
      <c r="L319" s="299" t="s">
        <v>947</v>
      </c>
      <c r="M319" s="299" t="s">
        <v>947</v>
      </c>
      <c r="N319" s="299" t="s">
        <v>947</v>
      </c>
      <c r="O319" s="299" t="s">
        <v>947</v>
      </c>
      <c r="P319" s="298" t="s">
        <v>947</v>
      </c>
      <c r="Q319" s="298" t="s">
        <v>947</v>
      </c>
      <c r="R319" s="298" t="s">
        <v>947</v>
      </c>
      <c r="S319" s="298" t="s">
        <v>947</v>
      </c>
      <c r="T319" s="298" t="s">
        <v>947</v>
      </c>
      <c r="U319" s="298" t="s">
        <v>947</v>
      </c>
      <c r="V319" s="322" t="s">
        <v>947</v>
      </c>
      <c r="W319" s="299">
        <v>4.7300000000000004</v>
      </c>
      <c r="X319" s="298" t="s">
        <v>947</v>
      </c>
      <c r="Y319" s="298"/>
      <c r="Z319" s="298">
        <v>11.1</v>
      </c>
      <c r="AA319" s="430">
        <v>2.4900000000000002</v>
      </c>
      <c r="AB319" s="298">
        <v>0.14000000000000001</v>
      </c>
      <c r="AC319" s="298" t="s">
        <v>56</v>
      </c>
      <c r="AD319" s="298" t="s">
        <v>56</v>
      </c>
      <c r="AE319" s="298" t="s">
        <v>947</v>
      </c>
      <c r="AF319" s="298" t="s">
        <v>57</v>
      </c>
      <c r="AG319" s="298" t="s">
        <v>947</v>
      </c>
      <c r="AH319" s="298" t="s">
        <v>947</v>
      </c>
      <c r="AI319" s="298">
        <v>0.61</v>
      </c>
      <c r="AJ319" s="298" t="s">
        <v>947</v>
      </c>
      <c r="AK319" s="298"/>
      <c r="AL319" s="298" t="s">
        <v>56</v>
      </c>
      <c r="AM319" s="432" t="s">
        <v>947</v>
      </c>
      <c r="AN319" s="432" t="s">
        <v>947</v>
      </c>
      <c r="AO319" s="503" t="s">
        <v>947</v>
      </c>
      <c r="AP319" s="512" t="s">
        <v>947</v>
      </c>
      <c r="AQ319" s="432"/>
      <c r="AR319" s="444" t="s">
        <v>947</v>
      </c>
      <c r="AS319" s="444" t="s">
        <v>947</v>
      </c>
      <c r="AT319" s="444" t="s">
        <v>947</v>
      </c>
      <c r="AU319" s="437" t="s">
        <v>947</v>
      </c>
      <c r="AV319" s="486" t="s">
        <v>947</v>
      </c>
      <c r="AW319" s="846"/>
    </row>
    <row r="320" spans="1:49">
      <c r="A320" s="843"/>
      <c r="B320" s="472" t="s">
        <v>1466</v>
      </c>
      <c r="C320" s="844"/>
      <c r="D320" s="438">
        <v>153</v>
      </c>
      <c r="E320" s="301">
        <v>170.72</v>
      </c>
      <c r="F320" s="845"/>
      <c r="G320" s="834">
        <v>30933</v>
      </c>
      <c r="H320" s="301" t="s">
        <v>947</v>
      </c>
      <c r="I320" s="430">
        <v>8.3000000000000007</v>
      </c>
      <c r="J320" s="298">
        <v>116</v>
      </c>
      <c r="K320" s="298">
        <v>183</v>
      </c>
      <c r="L320" s="299" t="s">
        <v>947</v>
      </c>
      <c r="M320" s="299" t="s">
        <v>947</v>
      </c>
      <c r="N320" s="299" t="s">
        <v>947</v>
      </c>
      <c r="O320" s="299" t="s">
        <v>947</v>
      </c>
      <c r="P320" s="298" t="s">
        <v>947</v>
      </c>
      <c r="Q320" s="298" t="s">
        <v>947</v>
      </c>
      <c r="R320" s="298" t="s">
        <v>947</v>
      </c>
      <c r="S320" s="298" t="s">
        <v>947</v>
      </c>
      <c r="T320" s="298" t="s">
        <v>947</v>
      </c>
      <c r="U320" s="298" t="s">
        <v>947</v>
      </c>
      <c r="V320" s="322" t="s">
        <v>947</v>
      </c>
      <c r="W320" s="299">
        <v>4.78</v>
      </c>
      <c r="X320" s="298" t="s">
        <v>947</v>
      </c>
      <c r="Y320" s="298"/>
      <c r="Z320" s="298">
        <v>11.3</v>
      </c>
      <c r="AA320" s="430">
        <v>2.63</v>
      </c>
      <c r="AB320" s="298" t="s">
        <v>56</v>
      </c>
      <c r="AC320" s="298" t="s">
        <v>56</v>
      </c>
      <c r="AD320" s="298" t="s">
        <v>56</v>
      </c>
      <c r="AE320" s="298" t="s">
        <v>947</v>
      </c>
      <c r="AF320" s="298" t="s">
        <v>57</v>
      </c>
      <c r="AG320" s="298" t="s">
        <v>947</v>
      </c>
      <c r="AH320" s="298" t="s">
        <v>947</v>
      </c>
      <c r="AI320" s="298" t="s">
        <v>58</v>
      </c>
      <c r="AJ320" s="298" t="s">
        <v>947</v>
      </c>
      <c r="AK320" s="298"/>
      <c r="AL320" s="298" t="s">
        <v>56</v>
      </c>
      <c r="AM320" s="432" t="s">
        <v>947</v>
      </c>
      <c r="AN320" s="432" t="s">
        <v>947</v>
      </c>
      <c r="AO320" s="503" t="s">
        <v>947</v>
      </c>
      <c r="AP320" s="512" t="s">
        <v>947</v>
      </c>
      <c r="AQ320" s="432"/>
      <c r="AR320" s="444" t="s">
        <v>947</v>
      </c>
      <c r="AS320" s="444" t="s">
        <v>947</v>
      </c>
      <c r="AT320" s="444" t="s">
        <v>947</v>
      </c>
      <c r="AU320" s="437" t="s">
        <v>947</v>
      </c>
      <c r="AV320" s="486" t="s">
        <v>947</v>
      </c>
      <c r="AW320" s="846"/>
    </row>
    <row r="321" spans="1:49">
      <c r="A321" s="843"/>
      <c r="B321" s="472" t="s">
        <v>1467</v>
      </c>
      <c r="C321" s="844"/>
      <c r="D321" s="438">
        <v>190</v>
      </c>
      <c r="E321" s="301">
        <v>158.52000000000001</v>
      </c>
      <c r="F321" s="845"/>
      <c r="G321" s="834">
        <v>34418</v>
      </c>
      <c r="H321" s="301" t="s">
        <v>947</v>
      </c>
      <c r="I321" s="430">
        <v>9.6999999999999993</v>
      </c>
      <c r="J321" s="298" t="s">
        <v>947</v>
      </c>
      <c r="K321" s="298" t="s">
        <v>947</v>
      </c>
      <c r="L321" s="430">
        <v>45</v>
      </c>
      <c r="M321" s="299">
        <v>0.36</v>
      </c>
      <c r="N321" s="299">
        <v>1.41</v>
      </c>
      <c r="O321" s="299">
        <v>0.01</v>
      </c>
      <c r="P321" s="298" t="s">
        <v>947</v>
      </c>
      <c r="Q321" s="298" t="s">
        <v>947</v>
      </c>
      <c r="R321" s="298" t="s">
        <v>947</v>
      </c>
      <c r="S321" s="298" t="s">
        <v>947</v>
      </c>
      <c r="T321" s="298" t="s">
        <v>947</v>
      </c>
      <c r="U321" s="298" t="s">
        <v>947</v>
      </c>
      <c r="V321" s="322" t="s">
        <v>947</v>
      </c>
      <c r="W321" s="299">
        <v>3.17</v>
      </c>
      <c r="X321" s="298" t="s">
        <v>947</v>
      </c>
      <c r="Y321" s="298"/>
      <c r="Z321" s="298">
        <v>9.66</v>
      </c>
      <c r="AA321" s="299">
        <v>2</v>
      </c>
      <c r="AB321" s="298" t="s">
        <v>482</v>
      </c>
      <c r="AC321" s="299" t="s">
        <v>482</v>
      </c>
      <c r="AD321" s="299" t="s">
        <v>482</v>
      </c>
      <c r="AE321" s="298" t="s">
        <v>947</v>
      </c>
      <c r="AF321" s="298" t="s">
        <v>482</v>
      </c>
      <c r="AG321" s="298" t="s">
        <v>947</v>
      </c>
      <c r="AH321" s="298" t="s">
        <v>947</v>
      </c>
      <c r="AI321" s="298" t="s">
        <v>482</v>
      </c>
      <c r="AJ321" s="298" t="s">
        <v>947</v>
      </c>
      <c r="AK321" s="298"/>
      <c r="AL321" s="298" t="s">
        <v>483</v>
      </c>
      <c r="AM321" s="432" t="s">
        <v>947</v>
      </c>
      <c r="AN321" s="432" t="s">
        <v>947</v>
      </c>
      <c r="AO321" s="503" t="s">
        <v>947</v>
      </c>
      <c r="AP321" s="512" t="s">
        <v>947</v>
      </c>
      <c r="AQ321" s="432"/>
      <c r="AR321" s="444" t="s">
        <v>947</v>
      </c>
      <c r="AS321" s="444" t="s">
        <v>947</v>
      </c>
      <c r="AT321" s="444" t="s">
        <v>947</v>
      </c>
      <c r="AU321" s="437" t="s">
        <v>947</v>
      </c>
      <c r="AV321" s="486" t="s">
        <v>947</v>
      </c>
      <c r="AW321" s="846"/>
    </row>
    <row r="322" spans="1:49">
      <c r="A322" s="843"/>
      <c r="B322" s="472" t="s">
        <v>1467</v>
      </c>
      <c r="C322" s="844"/>
      <c r="D322" s="438">
        <v>190</v>
      </c>
      <c r="E322" s="301">
        <v>158.52000000000001</v>
      </c>
      <c r="F322" s="845"/>
      <c r="G322" s="834">
        <v>30919</v>
      </c>
      <c r="H322" s="301" t="s">
        <v>947</v>
      </c>
      <c r="I322" s="430">
        <v>9.8000000000000007</v>
      </c>
      <c r="J322" s="298">
        <v>117</v>
      </c>
      <c r="K322" s="298">
        <v>190</v>
      </c>
      <c r="L322" s="299" t="s">
        <v>947</v>
      </c>
      <c r="M322" s="299" t="s">
        <v>947</v>
      </c>
      <c r="N322" s="299" t="s">
        <v>947</v>
      </c>
      <c r="O322" s="299" t="s">
        <v>947</v>
      </c>
      <c r="P322" s="298" t="s">
        <v>947</v>
      </c>
      <c r="Q322" s="298" t="s">
        <v>947</v>
      </c>
      <c r="R322" s="298" t="s">
        <v>947</v>
      </c>
      <c r="S322" s="298" t="s">
        <v>947</v>
      </c>
      <c r="T322" s="298" t="s">
        <v>947</v>
      </c>
      <c r="U322" s="298" t="s">
        <v>947</v>
      </c>
      <c r="V322" s="322" t="s">
        <v>947</v>
      </c>
      <c r="W322" s="299">
        <v>3.82</v>
      </c>
      <c r="X322" s="298" t="s">
        <v>947</v>
      </c>
      <c r="Y322" s="298"/>
      <c r="Z322" s="298">
        <v>10.199999999999999</v>
      </c>
      <c r="AA322" s="430">
        <v>2.35</v>
      </c>
      <c r="AB322" s="298" t="s">
        <v>482</v>
      </c>
      <c r="AC322" s="298" t="s">
        <v>482</v>
      </c>
      <c r="AD322" s="298" t="s">
        <v>482</v>
      </c>
      <c r="AE322" s="298" t="s">
        <v>947</v>
      </c>
      <c r="AF322" s="298" t="s">
        <v>458</v>
      </c>
      <c r="AG322" s="298" t="s">
        <v>947</v>
      </c>
      <c r="AH322" s="298" t="s">
        <v>947</v>
      </c>
      <c r="AI322" s="298" t="s">
        <v>459</v>
      </c>
      <c r="AJ322" s="298" t="s">
        <v>947</v>
      </c>
      <c r="AK322" s="298"/>
      <c r="AL322" s="298" t="s">
        <v>482</v>
      </c>
      <c r="AM322" s="432" t="s">
        <v>947</v>
      </c>
      <c r="AN322" s="432" t="s">
        <v>947</v>
      </c>
      <c r="AO322" s="503" t="s">
        <v>947</v>
      </c>
      <c r="AP322" s="512" t="s">
        <v>947</v>
      </c>
      <c r="AQ322" s="432"/>
      <c r="AR322" s="444" t="s">
        <v>947</v>
      </c>
      <c r="AS322" s="444" t="s">
        <v>947</v>
      </c>
      <c r="AT322" s="444" t="s">
        <v>947</v>
      </c>
      <c r="AU322" s="437" t="s">
        <v>947</v>
      </c>
      <c r="AV322" s="486" t="s">
        <v>947</v>
      </c>
      <c r="AW322" s="846"/>
    </row>
    <row r="323" spans="1:49">
      <c r="A323" s="843"/>
      <c r="B323" s="472" t="s">
        <v>1468</v>
      </c>
      <c r="C323" s="844"/>
      <c r="D323" s="438">
        <v>148</v>
      </c>
      <c r="E323" s="301">
        <v>167.35</v>
      </c>
      <c r="F323" s="845"/>
      <c r="G323" s="834">
        <v>30919</v>
      </c>
      <c r="H323" s="301" t="s">
        <v>947</v>
      </c>
      <c r="I323" s="430">
        <v>9.1999999999999993</v>
      </c>
      <c r="J323" s="298">
        <v>154</v>
      </c>
      <c r="K323" s="298">
        <v>175</v>
      </c>
      <c r="L323" s="299" t="s">
        <v>947</v>
      </c>
      <c r="M323" s="299" t="s">
        <v>947</v>
      </c>
      <c r="N323" s="299" t="s">
        <v>947</v>
      </c>
      <c r="O323" s="299" t="s">
        <v>947</v>
      </c>
      <c r="P323" s="298" t="s">
        <v>947</v>
      </c>
      <c r="Q323" s="298" t="s">
        <v>947</v>
      </c>
      <c r="R323" s="298" t="s">
        <v>947</v>
      </c>
      <c r="S323" s="298" t="s">
        <v>947</v>
      </c>
      <c r="T323" s="298" t="s">
        <v>947</v>
      </c>
      <c r="U323" s="298" t="s">
        <v>947</v>
      </c>
      <c r="V323" s="322" t="s">
        <v>947</v>
      </c>
      <c r="W323" s="299">
        <v>2.44</v>
      </c>
      <c r="X323" s="298" t="s">
        <v>947</v>
      </c>
      <c r="Y323" s="298"/>
      <c r="Z323" s="298">
        <v>8.5399999999999991</v>
      </c>
      <c r="AA323" s="430">
        <v>2.97</v>
      </c>
      <c r="AB323" s="298">
        <v>0.1</v>
      </c>
      <c r="AC323" s="298" t="s">
        <v>461</v>
      </c>
      <c r="AD323" s="298">
        <v>0.01</v>
      </c>
      <c r="AE323" s="298" t="s">
        <v>947</v>
      </c>
      <c r="AF323" s="298" t="s">
        <v>462</v>
      </c>
      <c r="AG323" s="298" t="s">
        <v>947</v>
      </c>
      <c r="AH323" s="298" t="s">
        <v>947</v>
      </c>
      <c r="AI323" s="298">
        <v>0.73</v>
      </c>
      <c r="AJ323" s="298" t="s">
        <v>947</v>
      </c>
      <c r="AK323" s="298"/>
      <c r="AL323" s="298" t="s">
        <v>461</v>
      </c>
      <c r="AM323" s="432" t="s">
        <v>947</v>
      </c>
      <c r="AN323" s="432" t="s">
        <v>947</v>
      </c>
      <c r="AO323" s="503" t="s">
        <v>947</v>
      </c>
      <c r="AP323" s="512" t="s">
        <v>947</v>
      </c>
      <c r="AQ323" s="432"/>
      <c r="AR323" s="444" t="s">
        <v>947</v>
      </c>
      <c r="AS323" s="444" t="s">
        <v>947</v>
      </c>
      <c r="AT323" s="444" t="s">
        <v>947</v>
      </c>
      <c r="AU323" s="437" t="s">
        <v>947</v>
      </c>
      <c r="AV323" s="486" t="s">
        <v>947</v>
      </c>
      <c r="AW323" s="846"/>
    </row>
    <row r="324" spans="1:49">
      <c r="A324" s="843"/>
      <c r="B324" s="472" t="s">
        <v>1469</v>
      </c>
      <c r="C324" s="844"/>
      <c r="D324" s="438">
        <v>219</v>
      </c>
      <c r="E324" s="301">
        <v>158.22</v>
      </c>
      <c r="F324" s="845"/>
      <c r="G324" s="834">
        <v>30919</v>
      </c>
      <c r="H324" s="301" t="s">
        <v>947</v>
      </c>
      <c r="I324" s="430">
        <v>9.3000000000000007</v>
      </c>
      <c r="J324" s="298">
        <v>154</v>
      </c>
      <c r="K324" s="298">
        <v>245</v>
      </c>
      <c r="L324" s="299" t="s">
        <v>947</v>
      </c>
      <c r="M324" s="299" t="s">
        <v>947</v>
      </c>
      <c r="N324" s="299" t="s">
        <v>947</v>
      </c>
      <c r="O324" s="299" t="s">
        <v>947</v>
      </c>
      <c r="P324" s="298" t="s">
        <v>947</v>
      </c>
      <c r="Q324" s="298" t="s">
        <v>947</v>
      </c>
      <c r="R324" s="298" t="s">
        <v>947</v>
      </c>
      <c r="S324" s="298" t="s">
        <v>947</v>
      </c>
      <c r="T324" s="298" t="s">
        <v>947</v>
      </c>
      <c r="U324" s="298" t="s">
        <v>947</v>
      </c>
      <c r="V324" s="322" t="s">
        <v>947</v>
      </c>
      <c r="W324" s="299">
        <v>0.38</v>
      </c>
      <c r="X324" s="298" t="s">
        <v>947</v>
      </c>
      <c r="Y324" s="298"/>
      <c r="Z324" s="298">
        <v>16</v>
      </c>
      <c r="AA324" s="430">
        <v>6.55</v>
      </c>
      <c r="AB324" s="298" t="s">
        <v>461</v>
      </c>
      <c r="AC324" s="298" t="s">
        <v>461</v>
      </c>
      <c r="AD324" s="298">
        <v>0.01</v>
      </c>
      <c r="AE324" s="298" t="s">
        <v>947</v>
      </c>
      <c r="AF324" s="298" t="s">
        <v>462</v>
      </c>
      <c r="AG324" s="298" t="s">
        <v>947</v>
      </c>
      <c r="AH324" s="298" t="s">
        <v>947</v>
      </c>
      <c r="AI324" s="298">
        <v>0.12</v>
      </c>
      <c r="AJ324" s="298" t="s">
        <v>947</v>
      </c>
      <c r="AK324" s="298"/>
      <c r="AL324" s="298" t="s">
        <v>461</v>
      </c>
      <c r="AM324" s="432" t="s">
        <v>947</v>
      </c>
      <c r="AN324" s="432" t="s">
        <v>947</v>
      </c>
      <c r="AO324" s="503" t="s">
        <v>947</v>
      </c>
      <c r="AP324" s="512" t="s">
        <v>947</v>
      </c>
      <c r="AQ324" s="432"/>
      <c r="AR324" s="444" t="s">
        <v>947</v>
      </c>
      <c r="AS324" s="444" t="s">
        <v>947</v>
      </c>
      <c r="AT324" s="444" t="s">
        <v>947</v>
      </c>
      <c r="AU324" s="437" t="s">
        <v>947</v>
      </c>
      <c r="AV324" s="486" t="s">
        <v>947</v>
      </c>
      <c r="AW324" s="846"/>
    </row>
    <row r="325" spans="1:49">
      <c r="A325" s="843"/>
      <c r="B325" s="472" t="s">
        <v>1470</v>
      </c>
      <c r="C325" s="844"/>
      <c r="D325" s="438">
        <v>41</v>
      </c>
      <c r="E325" s="301">
        <v>167.03</v>
      </c>
      <c r="F325" s="845"/>
      <c r="G325" s="834">
        <v>34415</v>
      </c>
      <c r="H325" s="301" t="s">
        <v>947</v>
      </c>
      <c r="I325" s="430">
        <v>7.7</v>
      </c>
      <c r="J325" s="298" t="s">
        <v>947</v>
      </c>
      <c r="K325" s="298" t="s">
        <v>947</v>
      </c>
      <c r="L325" s="430">
        <v>14.1</v>
      </c>
      <c r="M325" s="299">
        <v>0.93</v>
      </c>
      <c r="N325" s="299">
        <v>20.14</v>
      </c>
      <c r="O325" s="299">
        <v>0.84</v>
      </c>
      <c r="P325" s="298" t="s">
        <v>947</v>
      </c>
      <c r="Q325" s="298" t="s">
        <v>947</v>
      </c>
      <c r="R325" s="298" t="s">
        <v>947</v>
      </c>
      <c r="S325" s="298" t="s">
        <v>947</v>
      </c>
      <c r="T325" s="298" t="s">
        <v>947</v>
      </c>
      <c r="U325" s="298" t="s">
        <v>947</v>
      </c>
      <c r="V325" s="322" t="s">
        <v>947</v>
      </c>
      <c r="W325" s="299">
        <v>15.84</v>
      </c>
      <c r="X325" s="298" t="s">
        <v>947</v>
      </c>
      <c r="Y325" s="298"/>
      <c r="Z325" s="298">
        <v>3.22</v>
      </c>
      <c r="AA325" s="299">
        <v>5.79</v>
      </c>
      <c r="AB325" s="298" t="s">
        <v>461</v>
      </c>
      <c r="AC325" s="298" t="s">
        <v>461</v>
      </c>
      <c r="AD325" s="298" t="s">
        <v>461</v>
      </c>
      <c r="AE325" s="298" t="s">
        <v>947</v>
      </c>
      <c r="AF325" s="298" t="s">
        <v>461</v>
      </c>
      <c r="AG325" s="298" t="s">
        <v>947</v>
      </c>
      <c r="AH325" s="298" t="s">
        <v>947</v>
      </c>
      <c r="AI325" s="298">
        <v>0.16</v>
      </c>
      <c r="AJ325" s="298" t="s">
        <v>947</v>
      </c>
      <c r="AK325" s="298"/>
      <c r="AL325" s="298">
        <v>0.35</v>
      </c>
      <c r="AM325" s="432" t="s">
        <v>947</v>
      </c>
      <c r="AN325" s="432" t="s">
        <v>947</v>
      </c>
      <c r="AO325" s="503" t="s">
        <v>947</v>
      </c>
      <c r="AP325" s="512" t="s">
        <v>947</v>
      </c>
      <c r="AQ325" s="432"/>
      <c r="AR325" s="444" t="s">
        <v>947</v>
      </c>
      <c r="AS325" s="444" t="s">
        <v>947</v>
      </c>
      <c r="AT325" s="444" t="s">
        <v>947</v>
      </c>
      <c r="AU325" s="437" t="s">
        <v>947</v>
      </c>
      <c r="AV325" s="486" t="s">
        <v>947</v>
      </c>
      <c r="AW325" s="846" t="s">
        <v>150</v>
      </c>
    </row>
    <row r="326" spans="1:49">
      <c r="A326" s="843"/>
      <c r="B326" s="472" t="s">
        <v>1471</v>
      </c>
      <c r="C326" s="844"/>
      <c r="D326" s="438">
        <v>172</v>
      </c>
      <c r="E326" s="301">
        <v>147.04</v>
      </c>
      <c r="F326" s="845"/>
      <c r="G326" s="834">
        <v>34415</v>
      </c>
      <c r="H326" s="301" t="s">
        <v>947</v>
      </c>
      <c r="I326" s="430">
        <v>9.3000000000000007</v>
      </c>
      <c r="J326" s="298" t="s">
        <v>947</v>
      </c>
      <c r="K326" s="298" t="s">
        <v>947</v>
      </c>
      <c r="L326" s="430">
        <v>41.3</v>
      </c>
      <c r="M326" s="299">
        <v>0.51</v>
      </c>
      <c r="N326" s="299">
        <v>1.59</v>
      </c>
      <c r="O326" s="299">
        <v>1.9E-2</v>
      </c>
      <c r="P326" s="298" t="s">
        <v>947</v>
      </c>
      <c r="Q326" s="298" t="s">
        <v>947</v>
      </c>
      <c r="R326" s="298" t="s">
        <v>947</v>
      </c>
      <c r="S326" s="298" t="s">
        <v>947</v>
      </c>
      <c r="T326" s="298" t="s">
        <v>947</v>
      </c>
      <c r="U326" s="298" t="s">
        <v>947</v>
      </c>
      <c r="V326" s="322" t="s">
        <v>947</v>
      </c>
      <c r="W326" s="299">
        <v>0.16</v>
      </c>
      <c r="X326" s="298" t="s">
        <v>947</v>
      </c>
      <c r="Y326" s="298"/>
      <c r="Z326" s="298">
        <v>8.73</v>
      </c>
      <c r="AA326" s="299">
        <v>9.2200000000000006</v>
      </c>
      <c r="AB326" s="298" t="s">
        <v>184</v>
      </c>
      <c r="AC326" s="639">
        <v>2.7E-2</v>
      </c>
      <c r="AD326" s="299">
        <v>0.02</v>
      </c>
      <c r="AE326" s="298" t="s">
        <v>947</v>
      </c>
      <c r="AF326" s="298" t="s">
        <v>184</v>
      </c>
      <c r="AG326" s="298" t="s">
        <v>947</v>
      </c>
      <c r="AH326" s="298" t="s">
        <v>947</v>
      </c>
      <c r="AI326" s="298" t="s">
        <v>184</v>
      </c>
      <c r="AJ326" s="298" t="s">
        <v>947</v>
      </c>
      <c r="AK326" s="298"/>
      <c r="AL326" s="298" t="s">
        <v>187</v>
      </c>
      <c r="AM326" s="432" t="s">
        <v>947</v>
      </c>
      <c r="AN326" s="432" t="s">
        <v>947</v>
      </c>
      <c r="AO326" s="503" t="s">
        <v>947</v>
      </c>
      <c r="AP326" s="512" t="s">
        <v>947</v>
      </c>
      <c r="AQ326" s="432"/>
      <c r="AR326" s="444" t="s">
        <v>947</v>
      </c>
      <c r="AS326" s="444" t="s">
        <v>947</v>
      </c>
      <c r="AT326" s="444" t="s">
        <v>947</v>
      </c>
      <c r="AU326" s="437" t="s">
        <v>947</v>
      </c>
      <c r="AV326" s="486" t="s">
        <v>947</v>
      </c>
      <c r="AW326" s="846"/>
    </row>
    <row r="327" spans="1:49">
      <c r="A327" s="843"/>
      <c r="B327" s="472" t="s">
        <v>1471</v>
      </c>
      <c r="C327" s="844"/>
      <c r="D327" s="438">
        <v>172</v>
      </c>
      <c r="E327" s="301">
        <v>147.04</v>
      </c>
      <c r="F327" s="845"/>
      <c r="G327" s="834">
        <v>30922</v>
      </c>
      <c r="H327" s="301" t="s">
        <v>947</v>
      </c>
      <c r="I327" s="430">
        <v>9</v>
      </c>
      <c r="J327" s="298">
        <v>112</v>
      </c>
      <c r="K327" s="298">
        <v>180</v>
      </c>
      <c r="L327" s="299" t="s">
        <v>947</v>
      </c>
      <c r="M327" s="299" t="s">
        <v>947</v>
      </c>
      <c r="N327" s="299" t="s">
        <v>947</v>
      </c>
      <c r="O327" s="299" t="s">
        <v>947</v>
      </c>
      <c r="P327" s="298" t="s">
        <v>947</v>
      </c>
      <c r="Q327" s="298" t="s">
        <v>947</v>
      </c>
      <c r="R327" s="298" t="s">
        <v>947</v>
      </c>
      <c r="S327" s="298" t="s">
        <v>947</v>
      </c>
      <c r="T327" s="298" t="s">
        <v>947</v>
      </c>
      <c r="U327" s="298" t="s">
        <v>947</v>
      </c>
      <c r="V327" s="322" t="s">
        <v>947</v>
      </c>
      <c r="W327" s="299">
        <v>1.81</v>
      </c>
      <c r="X327" s="298" t="s">
        <v>947</v>
      </c>
      <c r="Y327" s="298"/>
      <c r="Z327" s="298">
        <v>6.9</v>
      </c>
      <c r="AA327" s="430">
        <v>7.62</v>
      </c>
      <c r="AB327" s="298" t="s">
        <v>184</v>
      </c>
      <c r="AC327" s="298" t="s">
        <v>184</v>
      </c>
      <c r="AD327" s="298" t="s">
        <v>184</v>
      </c>
      <c r="AE327" s="298" t="s">
        <v>947</v>
      </c>
      <c r="AF327" s="298" t="s">
        <v>82</v>
      </c>
      <c r="AG327" s="298" t="s">
        <v>947</v>
      </c>
      <c r="AH327" s="298" t="s">
        <v>947</v>
      </c>
      <c r="AI327" s="298" t="s">
        <v>640</v>
      </c>
      <c r="AJ327" s="298" t="s">
        <v>947</v>
      </c>
      <c r="AK327" s="298"/>
      <c r="AL327" s="298" t="s">
        <v>184</v>
      </c>
      <c r="AM327" s="432" t="s">
        <v>947</v>
      </c>
      <c r="AN327" s="432" t="s">
        <v>947</v>
      </c>
      <c r="AO327" s="503" t="s">
        <v>947</v>
      </c>
      <c r="AP327" s="512" t="s">
        <v>947</v>
      </c>
      <c r="AQ327" s="432"/>
      <c r="AR327" s="444" t="s">
        <v>947</v>
      </c>
      <c r="AS327" s="444" t="s">
        <v>947</v>
      </c>
      <c r="AT327" s="444" t="s">
        <v>947</v>
      </c>
      <c r="AU327" s="437" t="s">
        <v>947</v>
      </c>
      <c r="AV327" s="486" t="s">
        <v>947</v>
      </c>
      <c r="AW327" s="846"/>
    </row>
    <row r="328" spans="1:49">
      <c r="A328" s="843"/>
      <c r="B328" s="472" t="s">
        <v>1472</v>
      </c>
      <c r="C328" s="844"/>
      <c r="D328" s="438">
        <v>149</v>
      </c>
      <c r="E328" s="301">
        <v>145.5</v>
      </c>
      <c r="F328" s="845"/>
      <c r="G328" s="834">
        <v>34415</v>
      </c>
      <c r="H328" s="301" t="s">
        <v>947</v>
      </c>
      <c r="I328" s="430">
        <v>8.9</v>
      </c>
      <c r="J328" s="298" t="s">
        <v>947</v>
      </c>
      <c r="K328" s="298" t="s">
        <v>947</v>
      </c>
      <c r="L328" s="430">
        <v>32.799999999999997</v>
      </c>
      <c r="M328" s="299">
        <v>0.32</v>
      </c>
      <c r="N328" s="299">
        <v>7.23</v>
      </c>
      <c r="O328" s="299">
        <v>0.03</v>
      </c>
      <c r="P328" s="298" t="s">
        <v>947</v>
      </c>
      <c r="Q328" s="298" t="s">
        <v>947</v>
      </c>
      <c r="R328" s="298" t="s">
        <v>947</v>
      </c>
      <c r="S328" s="298" t="s">
        <v>947</v>
      </c>
      <c r="T328" s="298" t="s">
        <v>947</v>
      </c>
      <c r="U328" s="298" t="s">
        <v>947</v>
      </c>
      <c r="V328" s="322" t="s">
        <v>947</v>
      </c>
      <c r="W328" s="299">
        <v>1.78</v>
      </c>
      <c r="X328" s="298" t="s">
        <v>947</v>
      </c>
      <c r="Y328" s="298"/>
      <c r="Z328" s="298">
        <v>7.09</v>
      </c>
      <c r="AA328" s="299">
        <v>9.31</v>
      </c>
      <c r="AB328" s="298" t="s">
        <v>461</v>
      </c>
      <c r="AC328" s="298" t="s">
        <v>461</v>
      </c>
      <c r="AD328" s="298" t="s">
        <v>461</v>
      </c>
      <c r="AE328" s="298" t="s">
        <v>947</v>
      </c>
      <c r="AF328" s="298" t="s">
        <v>461</v>
      </c>
      <c r="AG328" s="298" t="s">
        <v>947</v>
      </c>
      <c r="AH328" s="298" t="s">
        <v>947</v>
      </c>
      <c r="AI328" s="298" t="s">
        <v>461</v>
      </c>
      <c r="AJ328" s="298" t="s">
        <v>947</v>
      </c>
      <c r="AK328" s="298"/>
      <c r="AL328" s="298" t="s">
        <v>469</v>
      </c>
      <c r="AM328" s="432" t="s">
        <v>947</v>
      </c>
      <c r="AN328" s="432" t="s">
        <v>947</v>
      </c>
      <c r="AO328" s="503" t="s">
        <v>947</v>
      </c>
      <c r="AP328" s="512" t="s">
        <v>947</v>
      </c>
      <c r="AQ328" s="432"/>
      <c r="AR328" s="444" t="s">
        <v>947</v>
      </c>
      <c r="AS328" s="444" t="s">
        <v>947</v>
      </c>
      <c r="AT328" s="444" t="s">
        <v>947</v>
      </c>
      <c r="AU328" s="437" t="s">
        <v>947</v>
      </c>
      <c r="AV328" s="486" t="s">
        <v>947</v>
      </c>
      <c r="AW328" s="846"/>
    </row>
    <row r="329" spans="1:49">
      <c r="A329" s="843"/>
      <c r="B329" s="472" t="s">
        <v>1472</v>
      </c>
      <c r="C329" s="844"/>
      <c r="D329" s="438">
        <v>149</v>
      </c>
      <c r="E329" s="301">
        <v>145.5</v>
      </c>
      <c r="F329" s="845"/>
      <c r="G329" s="834">
        <v>30922</v>
      </c>
      <c r="H329" s="301" t="s">
        <v>947</v>
      </c>
      <c r="I329" s="430">
        <v>9.4</v>
      </c>
      <c r="J329" s="298">
        <v>114</v>
      </c>
      <c r="K329" s="298">
        <v>179</v>
      </c>
      <c r="L329" s="299" t="s">
        <v>947</v>
      </c>
      <c r="M329" s="299" t="s">
        <v>947</v>
      </c>
      <c r="N329" s="299" t="s">
        <v>947</v>
      </c>
      <c r="O329" s="299" t="s">
        <v>947</v>
      </c>
      <c r="P329" s="298" t="s">
        <v>947</v>
      </c>
      <c r="Q329" s="298" t="s">
        <v>947</v>
      </c>
      <c r="R329" s="298" t="s">
        <v>947</v>
      </c>
      <c r="S329" s="298" t="s">
        <v>947</v>
      </c>
      <c r="T329" s="298" t="s">
        <v>947</v>
      </c>
      <c r="U329" s="298" t="s">
        <v>947</v>
      </c>
      <c r="V329" s="322" t="s">
        <v>947</v>
      </c>
      <c r="W329" s="299">
        <v>0.12</v>
      </c>
      <c r="X329" s="298" t="s">
        <v>947</v>
      </c>
      <c r="Y329" s="298"/>
      <c r="Z329" s="298">
        <v>8.06</v>
      </c>
      <c r="AA329" s="430">
        <v>9.7100000000000009</v>
      </c>
      <c r="AB329" s="298" t="s">
        <v>461</v>
      </c>
      <c r="AC329" s="298" t="s">
        <v>461</v>
      </c>
      <c r="AD329" s="298" t="s">
        <v>461</v>
      </c>
      <c r="AE329" s="298" t="s">
        <v>947</v>
      </c>
      <c r="AF329" s="298" t="s">
        <v>462</v>
      </c>
      <c r="AG329" s="298" t="s">
        <v>947</v>
      </c>
      <c r="AH329" s="298" t="s">
        <v>947</v>
      </c>
      <c r="AI329" s="298" t="s">
        <v>470</v>
      </c>
      <c r="AJ329" s="298" t="s">
        <v>947</v>
      </c>
      <c r="AK329" s="298"/>
      <c r="AL329" s="298" t="s">
        <v>461</v>
      </c>
      <c r="AM329" s="432" t="s">
        <v>947</v>
      </c>
      <c r="AN329" s="432" t="s">
        <v>947</v>
      </c>
      <c r="AO329" s="503" t="s">
        <v>947</v>
      </c>
      <c r="AP329" s="512" t="s">
        <v>947</v>
      </c>
      <c r="AQ329" s="432"/>
      <c r="AR329" s="444" t="s">
        <v>947</v>
      </c>
      <c r="AS329" s="444" t="s">
        <v>947</v>
      </c>
      <c r="AT329" s="444" t="s">
        <v>947</v>
      </c>
      <c r="AU329" s="437" t="s">
        <v>947</v>
      </c>
      <c r="AV329" s="486" t="s">
        <v>947</v>
      </c>
      <c r="AW329" s="846"/>
    </row>
    <row r="330" spans="1:49">
      <c r="A330" s="843"/>
      <c r="B330" s="472" t="s">
        <v>1473</v>
      </c>
      <c r="C330" s="844"/>
      <c r="D330" s="438">
        <v>42</v>
      </c>
      <c r="E330" s="301">
        <v>146.11000000000001</v>
      </c>
      <c r="F330" s="845"/>
      <c r="G330" s="834">
        <v>30933</v>
      </c>
      <c r="H330" s="301" t="s">
        <v>947</v>
      </c>
      <c r="I330" s="430">
        <v>9.3000000000000007</v>
      </c>
      <c r="J330" s="298">
        <v>174</v>
      </c>
      <c r="K330" s="298">
        <v>143</v>
      </c>
      <c r="L330" s="299" t="s">
        <v>947</v>
      </c>
      <c r="M330" s="299" t="s">
        <v>947</v>
      </c>
      <c r="N330" s="299" t="s">
        <v>947</v>
      </c>
      <c r="O330" s="299" t="s">
        <v>947</v>
      </c>
      <c r="P330" s="298" t="s">
        <v>947</v>
      </c>
      <c r="Q330" s="298" t="s">
        <v>947</v>
      </c>
      <c r="R330" s="298" t="s">
        <v>947</v>
      </c>
      <c r="S330" s="298" t="s">
        <v>947</v>
      </c>
      <c r="T330" s="298" t="s">
        <v>947</v>
      </c>
      <c r="U330" s="298" t="s">
        <v>947</v>
      </c>
      <c r="V330" s="322" t="s">
        <v>947</v>
      </c>
      <c r="W330" s="299">
        <v>11.7</v>
      </c>
      <c r="X330" s="298" t="s">
        <v>947</v>
      </c>
      <c r="Y330" s="298"/>
      <c r="Z330" s="298">
        <v>4.4400000000000004</v>
      </c>
      <c r="AA330" s="430">
        <v>4.3600000000000003</v>
      </c>
      <c r="AB330" s="298" t="s">
        <v>461</v>
      </c>
      <c r="AC330" s="298" t="s">
        <v>461</v>
      </c>
      <c r="AD330" s="298" t="s">
        <v>461</v>
      </c>
      <c r="AE330" s="298" t="s">
        <v>947</v>
      </c>
      <c r="AF330" s="298" t="s">
        <v>462</v>
      </c>
      <c r="AG330" s="298" t="s">
        <v>947</v>
      </c>
      <c r="AH330" s="298" t="s">
        <v>947</v>
      </c>
      <c r="AI330" s="298" t="s">
        <v>470</v>
      </c>
      <c r="AJ330" s="298" t="s">
        <v>947</v>
      </c>
      <c r="AK330" s="298"/>
      <c r="AL330" s="298">
        <v>0.12</v>
      </c>
      <c r="AM330" s="432" t="s">
        <v>947</v>
      </c>
      <c r="AN330" s="432" t="s">
        <v>947</v>
      </c>
      <c r="AO330" s="503" t="s">
        <v>947</v>
      </c>
      <c r="AP330" s="512" t="s">
        <v>947</v>
      </c>
      <c r="AQ330" s="432"/>
      <c r="AR330" s="444" t="s">
        <v>947</v>
      </c>
      <c r="AS330" s="444" t="s">
        <v>947</v>
      </c>
      <c r="AT330" s="444" t="s">
        <v>947</v>
      </c>
      <c r="AU330" s="437" t="s">
        <v>947</v>
      </c>
      <c r="AV330" s="486" t="s">
        <v>947</v>
      </c>
      <c r="AW330" s="846"/>
    </row>
    <row r="331" spans="1:49">
      <c r="A331" s="843"/>
      <c r="B331" s="472" t="s">
        <v>1474</v>
      </c>
      <c r="C331" s="844"/>
      <c r="D331" s="438">
        <v>166</v>
      </c>
      <c r="E331" s="301">
        <v>143</v>
      </c>
      <c r="F331" s="845"/>
      <c r="G331" s="834"/>
      <c r="H331" s="301" t="s">
        <v>947</v>
      </c>
      <c r="I331" s="430">
        <v>6.9</v>
      </c>
      <c r="J331" s="298">
        <v>167</v>
      </c>
      <c r="K331" s="298">
        <v>221</v>
      </c>
      <c r="L331" s="299" t="s">
        <v>947</v>
      </c>
      <c r="M331" s="299" t="s">
        <v>947</v>
      </c>
      <c r="N331" s="299" t="s">
        <v>947</v>
      </c>
      <c r="O331" s="299" t="s">
        <v>947</v>
      </c>
      <c r="P331" s="298" t="s">
        <v>947</v>
      </c>
      <c r="Q331" s="298" t="s">
        <v>947</v>
      </c>
      <c r="R331" s="298" t="s">
        <v>947</v>
      </c>
      <c r="S331" s="298" t="s">
        <v>947</v>
      </c>
      <c r="T331" s="298" t="s">
        <v>947</v>
      </c>
      <c r="U331" s="298" t="s">
        <v>947</v>
      </c>
      <c r="V331" s="322" t="s">
        <v>947</v>
      </c>
      <c r="W331" s="299">
        <v>0.91</v>
      </c>
      <c r="X331" s="298" t="s">
        <v>947</v>
      </c>
      <c r="Y331" s="298"/>
      <c r="Z331" s="298">
        <v>9.32</v>
      </c>
      <c r="AA331" s="430">
        <v>8.36</v>
      </c>
      <c r="AB331" s="298" t="s">
        <v>432</v>
      </c>
      <c r="AC331" s="298" t="s">
        <v>432</v>
      </c>
      <c r="AD331" s="298" t="s">
        <v>432</v>
      </c>
      <c r="AE331" s="298" t="s">
        <v>947</v>
      </c>
      <c r="AF331" s="298" t="s">
        <v>793</v>
      </c>
      <c r="AG331" s="298" t="s">
        <v>947</v>
      </c>
      <c r="AH331" s="298" t="s">
        <v>947</v>
      </c>
      <c r="AI331" s="298" t="s">
        <v>794</v>
      </c>
      <c r="AJ331" s="298" t="s">
        <v>947</v>
      </c>
      <c r="AK331" s="298"/>
      <c r="AL331" s="298" t="s">
        <v>432</v>
      </c>
      <c r="AM331" s="432" t="s">
        <v>947</v>
      </c>
      <c r="AN331" s="432" t="s">
        <v>947</v>
      </c>
      <c r="AO331" s="503" t="s">
        <v>947</v>
      </c>
      <c r="AP331" s="512" t="s">
        <v>947</v>
      </c>
      <c r="AQ331" s="432"/>
      <c r="AR331" s="444" t="s">
        <v>947</v>
      </c>
      <c r="AS331" s="444" t="s">
        <v>947</v>
      </c>
      <c r="AT331" s="444" t="s">
        <v>947</v>
      </c>
      <c r="AU331" s="437" t="s">
        <v>947</v>
      </c>
      <c r="AV331" s="486" t="s">
        <v>947</v>
      </c>
      <c r="AW331" s="846"/>
    </row>
    <row r="332" spans="1:49">
      <c r="A332" s="843"/>
      <c r="B332" s="472" t="s">
        <v>1475</v>
      </c>
      <c r="C332" s="844"/>
      <c r="D332" s="438">
        <v>96</v>
      </c>
      <c r="E332" s="301">
        <v>142.82</v>
      </c>
      <c r="F332" s="845"/>
      <c r="G332" s="834">
        <v>34415</v>
      </c>
      <c r="H332" s="301" t="s">
        <v>947</v>
      </c>
      <c r="I332" s="430">
        <v>8.6999999999999993</v>
      </c>
      <c r="J332" s="298" t="s">
        <v>947</v>
      </c>
      <c r="K332" s="298" t="s">
        <v>947</v>
      </c>
      <c r="L332" s="430">
        <v>55</v>
      </c>
      <c r="M332" s="299">
        <v>0.5</v>
      </c>
      <c r="N332" s="299">
        <v>16.239999999999998</v>
      </c>
      <c r="O332" s="299">
        <v>7.0000000000000007E-2</v>
      </c>
      <c r="P332" s="298" t="s">
        <v>947</v>
      </c>
      <c r="Q332" s="298" t="s">
        <v>947</v>
      </c>
      <c r="R332" s="298" t="s">
        <v>947</v>
      </c>
      <c r="S332" s="298" t="s">
        <v>947</v>
      </c>
      <c r="T332" s="298" t="s">
        <v>947</v>
      </c>
      <c r="U332" s="298" t="s">
        <v>947</v>
      </c>
      <c r="V332" s="322" t="s">
        <v>947</v>
      </c>
      <c r="W332" s="299">
        <v>1.19</v>
      </c>
      <c r="X332" s="298" t="s">
        <v>947</v>
      </c>
      <c r="Y332" s="298"/>
      <c r="Z332" s="298">
        <v>5.96</v>
      </c>
      <c r="AA332" s="430">
        <v>76.900000000000006</v>
      </c>
      <c r="AB332" s="298" t="s">
        <v>797</v>
      </c>
      <c r="AC332" s="298" t="s">
        <v>797</v>
      </c>
      <c r="AD332" s="298">
        <v>0.13</v>
      </c>
      <c r="AE332" s="298" t="s">
        <v>947</v>
      </c>
      <c r="AF332" s="298" t="s">
        <v>797</v>
      </c>
      <c r="AG332" s="298" t="s">
        <v>947</v>
      </c>
      <c r="AH332" s="298" t="s">
        <v>947</v>
      </c>
      <c r="AI332" s="298" t="s">
        <v>797</v>
      </c>
      <c r="AJ332" s="298" t="s">
        <v>947</v>
      </c>
      <c r="AK332" s="298"/>
      <c r="AL332" s="298" t="s">
        <v>990</v>
      </c>
      <c r="AM332" s="432" t="s">
        <v>947</v>
      </c>
      <c r="AN332" s="432" t="s">
        <v>947</v>
      </c>
      <c r="AO332" s="503" t="s">
        <v>947</v>
      </c>
      <c r="AP332" s="512" t="s">
        <v>947</v>
      </c>
      <c r="AQ332" s="432"/>
      <c r="AR332" s="444" t="s">
        <v>947</v>
      </c>
      <c r="AS332" s="444" t="s">
        <v>947</v>
      </c>
      <c r="AT332" s="444" t="s">
        <v>947</v>
      </c>
      <c r="AU332" s="437" t="s">
        <v>947</v>
      </c>
      <c r="AV332" s="486" t="s">
        <v>947</v>
      </c>
      <c r="AW332" s="846"/>
    </row>
    <row r="333" spans="1:49">
      <c r="A333" s="843"/>
      <c r="B333" s="472" t="s">
        <v>1475</v>
      </c>
      <c r="C333" s="844"/>
      <c r="D333" s="438">
        <v>96</v>
      </c>
      <c r="E333" s="301">
        <v>142.82</v>
      </c>
      <c r="F333" s="845"/>
      <c r="G333" s="834">
        <v>30922</v>
      </c>
      <c r="H333" s="301" t="s">
        <v>947</v>
      </c>
      <c r="I333" s="430">
        <v>8.6999999999999993</v>
      </c>
      <c r="J333" s="298">
        <v>195</v>
      </c>
      <c r="K333" s="298">
        <v>390</v>
      </c>
      <c r="L333" s="299" t="s">
        <v>947</v>
      </c>
      <c r="M333" s="299" t="s">
        <v>947</v>
      </c>
      <c r="N333" s="299" t="s">
        <v>947</v>
      </c>
      <c r="O333" s="299" t="s">
        <v>947</v>
      </c>
      <c r="P333" s="298" t="s">
        <v>947</v>
      </c>
      <c r="Q333" s="298" t="s">
        <v>947</v>
      </c>
      <c r="R333" s="298" t="s">
        <v>947</v>
      </c>
      <c r="S333" s="298" t="s">
        <v>947</v>
      </c>
      <c r="T333" s="298" t="s">
        <v>947</v>
      </c>
      <c r="U333" s="298" t="s">
        <v>947</v>
      </c>
      <c r="V333" s="322" t="s">
        <v>947</v>
      </c>
      <c r="W333" s="299">
        <v>0.98</v>
      </c>
      <c r="X333" s="298" t="s">
        <v>947</v>
      </c>
      <c r="Y333" s="298"/>
      <c r="Z333" s="298">
        <v>5.48</v>
      </c>
      <c r="AA333" s="430">
        <v>96.1</v>
      </c>
      <c r="AB333" s="298" t="s">
        <v>991</v>
      </c>
      <c r="AC333" s="298" t="s">
        <v>184</v>
      </c>
      <c r="AD333" s="298">
        <v>0.13</v>
      </c>
      <c r="AE333" s="298" t="s">
        <v>947</v>
      </c>
      <c r="AF333" s="298">
        <v>0.1</v>
      </c>
      <c r="AG333" s="298" t="s">
        <v>947</v>
      </c>
      <c r="AH333" s="298" t="s">
        <v>947</v>
      </c>
      <c r="AI333" s="298" t="s">
        <v>640</v>
      </c>
      <c r="AJ333" s="298" t="s">
        <v>947</v>
      </c>
      <c r="AK333" s="298"/>
      <c r="AL333" s="298" t="s">
        <v>184</v>
      </c>
      <c r="AM333" s="432" t="s">
        <v>947</v>
      </c>
      <c r="AN333" s="432" t="s">
        <v>947</v>
      </c>
      <c r="AO333" s="503" t="s">
        <v>947</v>
      </c>
      <c r="AP333" s="512" t="s">
        <v>947</v>
      </c>
      <c r="AQ333" s="432"/>
      <c r="AR333" s="444" t="s">
        <v>947</v>
      </c>
      <c r="AS333" s="444" t="s">
        <v>947</v>
      </c>
      <c r="AT333" s="444" t="s">
        <v>947</v>
      </c>
      <c r="AU333" s="437" t="s">
        <v>947</v>
      </c>
      <c r="AV333" s="486" t="s">
        <v>947</v>
      </c>
      <c r="AW333" s="846"/>
    </row>
    <row r="334" spans="1:49">
      <c r="A334" s="843"/>
      <c r="B334" s="472" t="s">
        <v>1476</v>
      </c>
      <c r="C334" s="844"/>
      <c r="D334" s="438">
        <v>38</v>
      </c>
      <c r="E334" s="301">
        <v>147.66999999999999</v>
      </c>
      <c r="F334" s="845"/>
      <c r="G334" s="834">
        <v>34415</v>
      </c>
      <c r="H334" s="301" t="s">
        <v>947</v>
      </c>
      <c r="I334" s="430">
        <v>8.9</v>
      </c>
      <c r="J334" s="298" t="s">
        <v>947</v>
      </c>
      <c r="K334" s="298" t="s">
        <v>947</v>
      </c>
      <c r="L334" s="430">
        <v>40</v>
      </c>
      <c r="M334" s="299">
        <v>0.36</v>
      </c>
      <c r="N334" s="299">
        <v>6.27</v>
      </c>
      <c r="O334" s="299">
        <v>0.03</v>
      </c>
      <c r="P334" s="298" t="s">
        <v>947</v>
      </c>
      <c r="Q334" s="298" t="s">
        <v>947</v>
      </c>
      <c r="R334" s="298" t="s">
        <v>947</v>
      </c>
      <c r="S334" s="298" t="s">
        <v>947</v>
      </c>
      <c r="T334" s="298" t="s">
        <v>947</v>
      </c>
      <c r="U334" s="298" t="s">
        <v>947</v>
      </c>
      <c r="V334" s="322" t="s">
        <v>947</v>
      </c>
      <c r="W334" s="299">
        <v>2.61</v>
      </c>
      <c r="X334" s="298" t="s">
        <v>947</v>
      </c>
      <c r="Y334" s="298"/>
      <c r="Z334" s="298">
        <v>8.77</v>
      </c>
      <c r="AA334" s="430">
        <v>9.52</v>
      </c>
      <c r="AB334" s="298" t="s">
        <v>184</v>
      </c>
      <c r="AC334" s="298" t="s">
        <v>184</v>
      </c>
      <c r="AD334" s="298">
        <v>0.03</v>
      </c>
      <c r="AE334" s="298" t="s">
        <v>947</v>
      </c>
      <c r="AF334" s="298" t="s">
        <v>184</v>
      </c>
      <c r="AG334" s="298" t="s">
        <v>947</v>
      </c>
      <c r="AH334" s="298" t="s">
        <v>947</v>
      </c>
      <c r="AI334" s="298" t="s">
        <v>184</v>
      </c>
      <c r="AJ334" s="298" t="s">
        <v>947</v>
      </c>
      <c r="AK334" s="298"/>
      <c r="AL334" s="298" t="s">
        <v>187</v>
      </c>
      <c r="AM334" s="432" t="s">
        <v>947</v>
      </c>
      <c r="AN334" s="432" t="s">
        <v>947</v>
      </c>
      <c r="AO334" s="503" t="s">
        <v>947</v>
      </c>
      <c r="AP334" s="512" t="s">
        <v>947</v>
      </c>
      <c r="AQ334" s="432"/>
      <c r="AR334" s="444" t="s">
        <v>947</v>
      </c>
      <c r="AS334" s="444" t="s">
        <v>947</v>
      </c>
      <c r="AT334" s="444" t="s">
        <v>947</v>
      </c>
      <c r="AU334" s="437" t="s">
        <v>947</v>
      </c>
      <c r="AV334" s="486" t="s">
        <v>947</v>
      </c>
      <c r="AW334" s="846"/>
    </row>
    <row r="335" spans="1:49">
      <c r="A335" s="843"/>
      <c r="B335" s="472" t="s">
        <v>1476</v>
      </c>
      <c r="C335" s="844"/>
      <c r="D335" s="438">
        <v>38</v>
      </c>
      <c r="E335" s="301">
        <v>147.66999999999999</v>
      </c>
      <c r="F335" s="845"/>
      <c r="G335" s="834">
        <v>30922</v>
      </c>
      <c r="H335" s="301" t="s">
        <v>947</v>
      </c>
      <c r="I335" s="430">
        <v>9.1</v>
      </c>
      <c r="J335" s="298">
        <v>201</v>
      </c>
      <c r="K335" s="298">
        <v>210</v>
      </c>
      <c r="L335" s="299" t="s">
        <v>947</v>
      </c>
      <c r="M335" s="299" t="s">
        <v>947</v>
      </c>
      <c r="N335" s="299" t="s">
        <v>947</v>
      </c>
      <c r="O335" s="299" t="s">
        <v>947</v>
      </c>
      <c r="P335" s="298" t="s">
        <v>947</v>
      </c>
      <c r="Q335" s="298" t="s">
        <v>947</v>
      </c>
      <c r="R335" s="298" t="s">
        <v>947</v>
      </c>
      <c r="S335" s="298" t="s">
        <v>947</v>
      </c>
      <c r="T335" s="298" t="s">
        <v>947</v>
      </c>
      <c r="U335" s="298" t="s">
        <v>947</v>
      </c>
      <c r="V335" s="322" t="s">
        <v>947</v>
      </c>
      <c r="W335" s="299">
        <v>1.72</v>
      </c>
      <c r="X335" s="298" t="s">
        <v>947</v>
      </c>
      <c r="Y335" s="298"/>
      <c r="Z335" s="298">
        <v>10.7</v>
      </c>
      <c r="AA335" s="430">
        <v>13</v>
      </c>
      <c r="AB335" s="298" t="s">
        <v>184</v>
      </c>
      <c r="AC335" s="298" t="s">
        <v>184</v>
      </c>
      <c r="AD335" s="298" t="s">
        <v>184</v>
      </c>
      <c r="AE335" s="298" t="s">
        <v>947</v>
      </c>
      <c r="AF335" s="298" t="s">
        <v>82</v>
      </c>
      <c r="AG335" s="298" t="s">
        <v>947</v>
      </c>
      <c r="AH335" s="298" t="s">
        <v>947</v>
      </c>
      <c r="AI335" s="298" t="s">
        <v>640</v>
      </c>
      <c r="AJ335" s="298" t="s">
        <v>947</v>
      </c>
      <c r="AK335" s="298"/>
      <c r="AL335" s="298" t="s">
        <v>184</v>
      </c>
      <c r="AM335" s="432" t="s">
        <v>947</v>
      </c>
      <c r="AN335" s="432" t="s">
        <v>947</v>
      </c>
      <c r="AO335" s="503" t="s">
        <v>947</v>
      </c>
      <c r="AP335" s="512" t="s">
        <v>947</v>
      </c>
      <c r="AQ335" s="432"/>
      <c r="AR335" s="444" t="s">
        <v>947</v>
      </c>
      <c r="AS335" s="444" t="s">
        <v>947</v>
      </c>
      <c r="AT335" s="444" t="s">
        <v>947</v>
      </c>
      <c r="AU335" s="437" t="s">
        <v>947</v>
      </c>
      <c r="AV335" s="486" t="s">
        <v>947</v>
      </c>
      <c r="AW335" s="846"/>
    </row>
    <row r="336" spans="1:49">
      <c r="A336" s="843"/>
      <c r="B336" s="472" t="s">
        <v>1023</v>
      </c>
      <c r="C336" s="844"/>
      <c r="D336" s="438">
        <v>109</v>
      </c>
      <c r="E336" s="301">
        <v>141.65</v>
      </c>
      <c r="F336" s="845"/>
      <c r="G336" s="834">
        <v>34415</v>
      </c>
      <c r="H336" s="301" t="s">
        <v>947</v>
      </c>
      <c r="I336" s="430">
        <v>9.1999999999999993</v>
      </c>
      <c r="J336" s="298" t="s">
        <v>947</v>
      </c>
      <c r="K336" s="298" t="s">
        <v>947</v>
      </c>
      <c r="L336" s="430">
        <v>75.5</v>
      </c>
      <c r="M336" s="299">
        <v>0.76</v>
      </c>
      <c r="N336" s="299">
        <v>3.91</v>
      </c>
      <c r="O336" s="299">
        <v>0.03</v>
      </c>
      <c r="P336" s="298" t="s">
        <v>947</v>
      </c>
      <c r="Q336" s="298" t="s">
        <v>947</v>
      </c>
      <c r="R336" s="298" t="s">
        <v>947</v>
      </c>
      <c r="S336" s="298" t="s">
        <v>947</v>
      </c>
      <c r="T336" s="298" t="s">
        <v>947</v>
      </c>
      <c r="U336" s="298" t="s">
        <v>947</v>
      </c>
      <c r="V336" s="322" t="s">
        <v>947</v>
      </c>
      <c r="W336" s="299">
        <v>0.13</v>
      </c>
      <c r="X336" s="298" t="s">
        <v>947</v>
      </c>
      <c r="Y336" s="298"/>
      <c r="Z336" s="298">
        <v>15.45</v>
      </c>
      <c r="AA336" s="430">
        <v>27.55</v>
      </c>
      <c r="AB336" s="298" t="s">
        <v>184</v>
      </c>
      <c r="AC336" s="298" t="s">
        <v>184</v>
      </c>
      <c r="AD336" s="298">
        <v>0.06</v>
      </c>
      <c r="AE336" s="298" t="s">
        <v>947</v>
      </c>
      <c r="AF336" s="298" t="s">
        <v>184</v>
      </c>
      <c r="AG336" s="298" t="s">
        <v>947</v>
      </c>
      <c r="AH336" s="298" t="s">
        <v>947</v>
      </c>
      <c r="AI336" s="298" t="s">
        <v>184</v>
      </c>
      <c r="AJ336" s="298" t="s">
        <v>947</v>
      </c>
      <c r="AK336" s="298"/>
      <c r="AL336" s="298" t="s">
        <v>187</v>
      </c>
      <c r="AM336" s="432" t="s">
        <v>947</v>
      </c>
      <c r="AN336" s="432" t="s">
        <v>947</v>
      </c>
      <c r="AO336" s="503" t="s">
        <v>947</v>
      </c>
      <c r="AP336" s="512" t="s">
        <v>947</v>
      </c>
      <c r="AQ336" s="432"/>
      <c r="AR336" s="444" t="s">
        <v>947</v>
      </c>
      <c r="AS336" s="444" t="s">
        <v>947</v>
      </c>
      <c r="AT336" s="444" t="s">
        <v>947</v>
      </c>
      <c r="AU336" s="437" t="s">
        <v>947</v>
      </c>
      <c r="AV336" s="486" t="s">
        <v>947</v>
      </c>
      <c r="AW336" s="846"/>
    </row>
    <row r="337" spans="1:49">
      <c r="A337" s="843"/>
      <c r="B337" s="472" t="s">
        <v>1023</v>
      </c>
      <c r="C337" s="844"/>
      <c r="D337" s="438">
        <v>109</v>
      </c>
      <c r="E337" s="301">
        <v>141.65</v>
      </c>
      <c r="F337" s="845"/>
      <c r="G337" s="834">
        <v>30922</v>
      </c>
      <c r="H337" s="301" t="s">
        <v>947</v>
      </c>
      <c r="I337" s="430">
        <v>9.3000000000000007</v>
      </c>
      <c r="J337" s="298">
        <v>178</v>
      </c>
      <c r="K337" s="298">
        <v>360</v>
      </c>
      <c r="L337" s="299" t="s">
        <v>947</v>
      </c>
      <c r="M337" s="299" t="s">
        <v>947</v>
      </c>
      <c r="N337" s="299" t="s">
        <v>947</v>
      </c>
      <c r="O337" s="299" t="s">
        <v>947</v>
      </c>
      <c r="P337" s="298" t="s">
        <v>947</v>
      </c>
      <c r="Q337" s="298" t="s">
        <v>947</v>
      </c>
      <c r="R337" s="298" t="s">
        <v>947</v>
      </c>
      <c r="S337" s="298" t="s">
        <v>947</v>
      </c>
      <c r="T337" s="298" t="s">
        <v>947</v>
      </c>
      <c r="U337" s="298" t="s">
        <v>947</v>
      </c>
      <c r="V337" s="322" t="s">
        <v>947</v>
      </c>
      <c r="W337" s="299">
        <v>0.11</v>
      </c>
      <c r="X337" s="298" t="s">
        <v>947</v>
      </c>
      <c r="Y337" s="298"/>
      <c r="Z337" s="298">
        <v>14.8</v>
      </c>
      <c r="AA337" s="430">
        <v>36.799999999999997</v>
      </c>
      <c r="AB337" s="298" t="s">
        <v>184</v>
      </c>
      <c r="AC337" s="298" t="s">
        <v>184</v>
      </c>
      <c r="AD337" s="298">
        <v>0.05</v>
      </c>
      <c r="AE337" s="298" t="s">
        <v>947</v>
      </c>
      <c r="AF337" s="298" t="s">
        <v>82</v>
      </c>
      <c r="AG337" s="298" t="s">
        <v>947</v>
      </c>
      <c r="AH337" s="298" t="s">
        <v>947</v>
      </c>
      <c r="AI337" s="298" t="s">
        <v>640</v>
      </c>
      <c r="AJ337" s="298" t="s">
        <v>947</v>
      </c>
      <c r="AK337" s="298"/>
      <c r="AL337" s="298" t="s">
        <v>184</v>
      </c>
      <c r="AM337" s="432" t="s">
        <v>947</v>
      </c>
      <c r="AN337" s="432" t="s">
        <v>947</v>
      </c>
      <c r="AO337" s="503" t="s">
        <v>947</v>
      </c>
      <c r="AP337" s="512" t="s">
        <v>947</v>
      </c>
      <c r="AQ337" s="432"/>
      <c r="AR337" s="444" t="s">
        <v>947</v>
      </c>
      <c r="AS337" s="444" t="s">
        <v>947</v>
      </c>
      <c r="AT337" s="444" t="s">
        <v>947</v>
      </c>
      <c r="AU337" s="437" t="s">
        <v>947</v>
      </c>
      <c r="AV337" s="486" t="s">
        <v>947</v>
      </c>
      <c r="AW337" s="846"/>
    </row>
    <row r="338" spans="1:49">
      <c r="A338" s="843"/>
      <c r="B338" s="472" t="s">
        <v>994</v>
      </c>
      <c r="C338" s="844"/>
      <c r="D338" s="438"/>
      <c r="E338" s="301"/>
      <c r="F338" s="845"/>
      <c r="G338" s="834">
        <v>30922</v>
      </c>
      <c r="H338" s="301" t="s">
        <v>947</v>
      </c>
      <c r="I338" s="430">
        <v>6.6</v>
      </c>
      <c r="J338" s="298">
        <v>217</v>
      </c>
      <c r="K338" s="298">
        <v>28</v>
      </c>
      <c r="L338" s="299" t="s">
        <v>947</v>
      </c>
      <c r="M338" s="299" t="s">
        <v>947</v>
      </c>
      <c r="N338" s="299" t="s">
        <v>947</v>
      </c>
      <c r="O338" s="299" t="s">
        <v>947</v>
      </c>
      <c r="P338" s="298" t="s">
        <v>947</v>
      </c>
      <c r="Q338" s="298" t="s">
        <v>947</v>
      </c>
      <c r="R338" s="298" t="s">
        <v>947</v>
      </c>
      <c r="S338" s="298" t="s">
        <v>947</v>
      </c>
      <c r="T338" s="298" t="s">
        <v>947</v>
      </c>
      <c r="U338" s="298" t="s">
        <v>947</v>
      </c>
      <c r="V338" s="322" t="s">
        <v>947</v>
      </c>
      <c r="W338" s="299">
        <v>3.19</v>
      </c>
      <c r="X338" s="298" t="s">
        <v>947</v>
      </c>
      <c r="Y338" s="298"/>
      <c r="Z338" s="298">
        <v>0.04</v>
      </c>
      <c r="AA338" s="430">
        <v>1.69</v>
      </c>
      <c r="AB338" s="298" t="s">
        <v>995</v>
      </c>
      <c r="AC338" s="298">
        <v>0.05</v>
      </c>
      <c r="AD338" s="298">
        <v>0.02</v>
      </c>
      <c r="AE338" s="298" t="s">
        <v>947</v>
      </c>
      <c r="AF338" s="298" t="s">
        <v>804</v>
      </c>
      <c r="AG338" s="298" t="s">
        <v>947</v>
      </c>
      <c r="AH338" s="298" t="s">
        <v>947</v>
      </c>
      <c r="AI338" s="298">
        <v>0.28000000000000003</v>
      </c>
      <c r="AJ338" s="298" t="s">
        <v>947</v>
      </c>
      <c r="AK338" s="298"/>
      <c r="AL338" s="298" t="s">
        <v>995</v>
      </c>
      <c r="AM338" s="432" t="s">
        <v>947</v>
      </c>
      <c r="AN338" s="432" t="s">
        <v>947</v>
      </c>
      <c r="AO338" s="503" t="s">
        <v>947</v>
      </c>
      <c r="AP338" s="512" t="s">
        <v>947</v>
      </c>
      <c r="AQ338" s="432"/>
      <c r="AR338" s="444" t="s">
        <v>947</v>
      </c>
      <c r="AS338" s="444" t="s">
        <v>947</v>
      </c>
      <c r="AT338" s="444" t="s">
        <v>947</v>
      </c>
      <c r="AU338" s="437" t="s">
        <v>947</v>
      </c>
      <c r="AV338" s="486" t="s">
        <v>947</v>
      </c>
      <c r="AW338" s="846"/>
    </row>
    <row r="339" spans="1:49">
      <c r="A339" s="843"/>
      <c r="B339" s="472" t="s">
        <v>1024</v>
      </c>
      <c r="C339" s="844"/>
      <c r="D339" s="438">
        <v>150</v>
      </c>
      <c r="E339" s="301">
        <v>224.31</v>
      </c>
      <c r="F339" s="845"/>
      <c r="G339" s="834">
        <v>34418</v>
      </c>
      <c r="H339" s="301" t="s">
        <v>947</v>
      </c>
      <c r="I339" s="430">
        <v>9.4</v>
      </c>
      <c r="J339" s="298" t="s">
        <v>947</v>
      </c>
      <c r="K339" s="298" t="s">
        <v>947</v>
      </c>
      <c r="L339" s="430">
        <v>36</v>
      </c>
      <c r="M339" s="299">
        <v>0.73</v>
      </c>
      <c r="N339" s="299">
        <v>2.92</v>
      </c>
      <c r="O339" s="299">
        <v>1.7999999999999999E-2</v>
      </c>
      <c r="P339" s="298" t="s">
        <v>947</v>
      </c>
      <c r="Q339" s="298" t="s">
        <v>947</v>
      </c>
      <c r="R339" s="298" t="s">
        <v>947</v>
      </c>
      <c r="S339" s="298" t="s">
        <v>947</v>
      </c>
      <c r="T339" s="298" t="s">
        <v>947</v>
      </c>
      <c r="U339" s="298" t="s">
        <v>947</v>
      </c>
      <c r="V339" s="322" t="s">
        <v>947</v>
      </c>
      <c r="W339" s="299">
        <v>7.19</v>
      </c>
      <c r="X339" s="298" t="s">
        <v>947</v>
      </c>
      <c r="Y339" s="298"/>
      <c r="Z339" s="298">
        <v>6.35</v>
      </c>
      <c r="AA339" s="299">
        <v>1.22</v>
      </c>
      <c r="AB339" s="298" t="s">
        <v>995</v>
      </c>
      <c r="AC339" s="299" t="s">
        <v>995</v>
      </c>
      <c r="AD339" s="299" t="s">
        <v>995</v>
      </c>
      <c r="AE339" s="298" t="s">
        <v>947</v>
      </c>
      <c r="AF339" s="298" t="s">
        <v>995</v>
      </c>
      <c r="AG339" s="298" t="s">
        <v>947</v>
      </c>
      <c r="AH339" s="298" t="s">
        <v>947</v>
      </c>
      <c r="AI339" s="298" t="s">
        <v>995</v>
      </c>
      <c r="AJ339" s="298" t="s">
        <v>947</v>
      </c>
      <c r="AK339" s="298"/>
      <c r="AL339" s="298" t="s">
        <v>806</v>
      </c>
      <c r="AM339" s="432" t="s">
        <v>947</v>
      </c>
      <c r="AN339" s="432" t="s">
        <v>947</v>
      </c>
      <c r="AO339" s="503" t="s">
        <v>947</v>
      </c>
      <c r="AP339" s="512" t="s">
        <v>947</v>
      </c>
      <c r="AQ339" s="432"/>
      <c r="AR339" s="444" t="s">
        <v>947</v>
      </c>
      <c r="AS339" s="444" t="s">
        <v>947</v>
      </c>
      <c r="AT339" s="444" t="s">
        <v>947</v>
      </c>
      <c r="AU339" s="437" t="s">
        <v>947</v>
      </c>
      <c r="AV339" s="486" t="s">
        <v>947</v>
      </c>
      <c r="AW339" s="846" t="s">
        <v>366</v>
      </c>
    </row>
    <row r="340" spans="1:49">
      <c r="A340" s="843"/>
      <c r="B340" s="472" t="s">
        <v>1024</v>
      </c>
      <c r="C340" s="844"/>
      <c r="D340" s="438">
        <v>150</v>
      </c>
      <c r="E340" s="301">
        <v>224.31</v>
      </c>
      <c r="F340" s="845"/>
      <c r="G340" s="834">
        <v>30937</v>
      </c>
      <c r="H340" s="301" t="s">
        <v>947</v>
      </c>
      <c r="I340" s="430">
        <v>9.3000000000000007</v>
      </c>
      <c r="J340" s="298">
        <v>168</v>
      </c>
      <c r="K340" s="298">
        <v>162</v>
      </c>
      <c r="L340" s="299" t="s">
        <v>947</v>
      </c>
      <c r="M340" s="299" t="s">
        <v>947</v>
      </c>
      <c r="N340" s="299" t="s">
        <v>947</v>
      </c>
      <c r="O340" s="299" t="s">
        <v>947</v>
      </c>
      <c r="P340" s="298" t="s">
        <v>947</v>
      </c>
      <c r="Q340" s="298" t="s">
        <v>947</v>
      </c>
      <c r="R340" s="298" t="s">
        <v>947</v>
      </c>
      <c r="S340" s="298" t="s">
        <v>947</v>
      </c>
      <c r="T340" s="298" t="s">
        <v>947</v>
      </c>
      <c r="U340" s="298" t="s">
        <v>947</v>
      </c>
      <c r="V340" s="322" t="s">
        <v>947</v>
      </c>
      <c r="W340" s="299">
        <v>7.11</v>
      </c>
      <c r="X340" s="298" t="s">
        <v>947</v>
      </c>
      <c r="Y340" s="298"/>
      <c r="Z340" s="298">
        <v>6.09</v>
      </c>
      <c r="AA340" s="430">
        <v>1.32</v>
      </c>
      <c r="AB340" s="298" t="s">
        <v>995</v>
      </c>
      <c r="AC340" s="298" t="s">
        <v>995</v>
      </c>
      <c r="AD340" s="298" t="s">
        <v>995</v>
      </c>
      <c r="AE340" s="298" t="s">
        <v>947</v>
      </c>
      <c r="AF340" s="298" t="s">
        <v>804</v>
      </c>
      <c r="AG340" s="298" t="s">
        <v>947</v>
      </c>
      <c r="AH340" s="298" t="s">
        <v>947</v>
      </c>
      <c r="AI340" s="298" t="s">
        <v>807</v>
      </c>
      <c r="AJ340" s="298" t="s">
        <v>947</v>
      </c>
      <c r="AK340" s="298"/>
      <c r="AL340" s="298" t="s">
        <v>995</v>
      </c>
      <c r="AM340" s="432" t="s">
        <v>947</v>
      </c>
      <c r="AN340" s="432" t="s">
        <v>947</v>
      </c>
      <c r="AO340" s="503" t="s">
        <v>947</v>
      </c>
      <c r="AP340" s="512" t="s">
        <v>947</v>
      </c>
      <c r="AQ340" s="432"/>
      <c r="AR340" s="444" t="s">
        <v>947</v>
      </c>
      <c r="AS340" s="444" t="s">
        <v>947</v>
      </c>
      <c r="AT340" s="444" t="s">
        <v>947</v>
      </c>
      <c r="AU340" s="437" t="s">
        <v>947</v>
      </c>
      <c r="AV340" s="486" t="s">
        <v>947</v>
      </c>
      <c r="AW340" s="846"/>
    </row>
    <row r="341" spans="1:49">
      <c r="A341" s="843"/>
      <c r="B341" s="472" t="s">
        <v>1025</v>
      </c>
      <c r="C341" s="844"/>
      <c r="D341" s="438">
        <v>112</v>
      </c>
      <c r="E341" s="301">
        <v>232.57</v>
      </c>
      <c r="F341" s="845"/>
      <c r="G341" s="834">
        <v>34422</v>
      </c>
      <c r="H341" s="301" t="s">
        <v>947</v>
      </c>
      <c r="I341" s="430">
        <v>9.4</v>
      </c>
      <c r="J341" s="298" t="s">
        <v>947</v>
      </c>
      <c r="K341" s="298" t="s">
        <v>947</v>
      </c>
      <c r="L341" s="430">
        <v>33</v>
      </c>
      <c r="M341" s="299">
        <v>0.27</v>
      </c>
      <c r="N341" s="299">
        <v>3.85</v>
      </c>
      <c r="O341" s="299">
        <v>0.09</v>
      </c>
      <c r="P341" s="298" t="s">
        <v>947</v>
      </c>
      <c r="Q341" s="298" t="s">
        <v>947</v>
      </c>
      <c r="R341" s="298" t="s">
        <v>947</v>
      </c>
      <c r="S341" s="298" t="s">
        <v>947</v>
      </c>
      <c r="T341" s="298" t="s">
        <v>947</v>
      </c>
      <c r="U341" s="298" t="s">
        <v>947</v>
      </c>
      <c r="V341" s="322" t="s">
        <v>947</v>
      </c>
      <c r="W341" s="299">
        <v>4.8600000000000003</v>
      </c>
      <c r="X341" s="298" t="s">
        <v>947</v>
      </c>
      <c r="Y341" s="298"/>
      <c r="Z341" s="298">
        <v>2.69</v>
      </c>
      <c r="AA341" s="430">
        <v>1.03</v>
      </c>
      <c r="AB341" s="298" t="s">
        <v>809</v>
      </c>
      <c r="AC341" s="298">
        <v>0.12</v>
      </c>
      <c r="AD341" s="298" t="s">
        <v>809</v>
      </c>
      <c r="AE341" s="298" t="s">
        <v>947</v>
      </c>
      <c r="AF341" s="298" t="s">
        <v>809</v>
      </c>
      <c r="AG341" s="298" t="s">
        <v>947</v>
      </c>
      <c r="AH341" s="298" t="s">
        <v>947</v>
      </c>
      <c r="AI341" s="298">
        <v>0.04</v>
      </c>
      <c r="AJ341" s="298" t="s">
        <v>947</v>
      </c>
      <c r="AK341" s="298"/>
      <c r="AL341" s="298">
        <v>1.2E-2</v>
      </c>
      <c r="AM341" s="432" t="s">
        <v>947</v>
      </c>
      <c r="AN341" s="432" t="s">
        <v>947</v>
      </c>
      <c r="AO341" s="503" t="s">
        <v>947</v>
      </c>
      <c r="AP341" s="512" t="s">
        <v>947</v>
      </c>
      <c r="AQ341" s="432"/>
      <c r="AR341" s="444" t="s">
        <v>947</v>
      </c>
      <c r="AS341" s="444" t="s">
        <v>947</v>
      </c>
      <c r="AT341" s="444" t="s">
        <v>947</v>
      </c>
      <c r="AU341" s="437" t="s">
        <v>947</v>
      </c>
      <c r="AV341" s="486" t="s">
        <v>947</v>
      </c>
      <c r="AW341" s="846"/>
    </row>
    <row r="342" spans="1:49">
      <c r="A342" s="843"/>
      <c r="B342" s="472" t="s">
        <v>1025</v>
      </c>
      <c r="C342" s="844"/>
      <c r="D342" s="438">
        <v>112</v>
      </c>
      <c r="E342" s="301">
        <v>232.57</v>
      </c>
      <c r="F342" s="845"/>
      <c r="G342" s="834">
        <v>30937</v>
      </c>
      <c r="H342" s="301" t="s">
        <v>947</v>
      </c>
      <c r="I342" s="430">
        <v>9.4</v>
      </c>
      <c r="J342" s="298">
        <v>182</v>
      </c>
      <c r="K342" s="298">
        <v>160</v>
      </c>
      <c r="L342" s="299" t="s">
        <v>947</v>
      </c>
      <c r="M342" s="299" t="s">
        <v>947</v>
      </c>
      <c r="N342" s="299" t="s">
        <v>947</v>
      </c>
      <c r="O342" s="299" t="s">
        <v>947</v>
      </c>
      <c r="P342" s="298" t="s">
        <v>947</v>
      </c>
      <c r="Q342" s="298" t="s">
        <v>947</v>
      </c>
      <c r="R342" s="298" t="s">
        <v>947</v>
      </c>
      <c r="S342" s="298" t="s">
        <v>947</v>
      </c>
      <c r="T342" s="298" t="s">
        <v>947</v>
      </c>
      <c r="U342" s="298" t="s">
        <v>947</v>
      </c>
      <c r="V342" s="322" t="s">
        <v>947</v>
      </c>
      <c r="W342" s="299">
        <v>5.47</v>
      </c>
      <c r="X342" s="298" t="s">
        <v>947</v>
      </c>
      <c r="Y342" s="298"/>
      <c r="Z342" s="298">
        <v>2.66</v>
      </c>
      <c r="AA342" s="430">
        <v>1.31</v>
      </c>
      <c r="AB342" s="298" t="s">
        <v>809</v>
      </c>
      <c r="AC342" s="298" t="s">
        <v>809</v>
      </c>
      <c r="AD342" s="298" t="s">
        <v>809</v>
      </c>
      <c r="AE342" s="298" t="s">
        <v>947</v>
      </c>
      <c r="AF342" s="298" t="s">
        <v>810</v>
      </c>
      <c r="AG342" s="298" t="s">
        <v>947</v>
      </c>
      <c r="AH342" s="298" t="s">
        <v>947</v>
      </c>
      <c r="AI342" s="298" t="s">
        <v>571</v>
      </c>
      <c r="AJ342" s="298" t="s">
        <v>947</v>
      </c>
      <c r="AK342" s="298"/>
      <c r="AL342" s="298" t="s">
        <v>809</v>
      </c>
      <c r="AM342" s="432" t="s">
        <v>947</v>
      </c>
      <c r="AN342" s="432" t="s">
        <v>947</v>
      </c>
      <c r="AO342" s="503" t="s">
        <v>947</v>
      </c>
      <c r="AP342" s="512" t="s">
        <v>947</v>
      </c>
      <c r="AQ342" s="432"/>
      <c r="AR342" s="444" t="s">
        <v>947</v>
      </c>
      <c r="AS342" s="444" t="s">
        <v>947</v>
      </c>
      <c r="AT342" s="444" t="s">
        <v>947</v>
      </c>
      <c r="AU342" s="437" t="s">
        <v>947</v>
      </c>
      <c r="AV342" s="486" t="s">
        <v>947</v>
      </c>
      <c r="AW342" s="846"/>
    </row>
    <row r="343" spans="1:49">
      <c r="A343" s="843"/>
      <c r="B343" s="472" t="s">
        <v>1026</v>
      </c>
      <c r="C343" s="844"/>
      <c r="D343" s="438">
        <v>91</v>
      </c>
      <c r="E343" s="301">
        <v>302.64</v>
      </c>
      <c r="F343" s="845"/>
      <c r="G343" s="834">
        <v>34422</v>
      </c>
      <c r="H343" s="301" t="s">
        <v>947</v>
      </c>
      <c r="I343" s="430">
        <v>8.5</v>
      </c>
      <c r="J343" s="298" t="s">
        <v>947</v>
      </c>
      <c r="K343" s="298" t="s">
        <v>947</v>
      </c>
      <c r="L343" s="430">
        <v>18.5</v>
      </c>
      <c r="M343" s="299">
        <v>0.45</v>
      </c>
      <c r="N343" s="299">
        <v>11.45</v>
      </c>
      <c r="O343" s="299">
        <v>0.27</v>
      </c>
      <c r="P343" s="298" t="s">
        <v>947</v>
      </c>
      <c r="Q343" s="298" t="s">
        <v>947</v>
      </c>
      <c r="R343" s="298" t="s">
        <v>947</v>
      </c>
      <c r="S343" s="298" t="s">
        <v>947</v>
      </c>
      <c r="T343" s="298" t="s">
        <v>947</v>
      </c>
      <c r="U343" s="298" t="s">
        <v>947</v>
      </c>
      <c r="V343" s="322" t="s">
        <v>947</v>
      </c>
      <c r="W343" s="299">
        <v>4.3099999999999996</v>
      </c>
      <c r="X343" s="298" t="s">
        <v>947</v>
      </c>
      <c r="Y343" s="298"/>
      <c r="Z343" s="298">
        <v>3.44</v>
      </c>
      <c r="AA343" s="299">
        <v>0.91</v>
      </c>
      <c r="AB343" s="298" t="s">
        <v>482</v>
      </c>
      <c r="AC343" s="298" t="s">
        <v>482</v>
      </c>
      <c r="AD343" s="298" t="s">
        <v>482</v>
      </c>
      <c r="AE343" s="298" t="s">
        <v>947</v>
      </c>
      <c r="AF343" s="298" t="s">
        <v>482</v>
      </c>
      <c r="AG343" s="298" t="s">
        <v>947</v>
      </c>
      <c r="AH343" s="298" t="s">
        <v>947</v>
      </c>
      <c r="AI343" s="298" t="s">
        <v>482</v>
      </c>
      <c r="AJ343" s="298" t="s">
        <v>947</v>
      </c>
      <c r="AK343" s="298"/>
      <c r="AL343" s="298" t="s">
        <v>483</v>
      </c>
      <c r="AM343" s="432" t="s">
        <v>947</v>
      </c>
      <c r="AN343" s="432" t="s">
        <v>947</v>
      </c>
      <c r="AO343" s="503" t="s">
        <v>947</v>
      </c>
      <c r="AP343" s="512" t="s">
        <v>947</v>
      </c>
      <c r="AQ343" s="432"/>
      <c r="AR343" s="444" t="s">
        <v>947</v>
      </c>
      <c r="AS343" s="444" t="s">
        <v>947</v>
      </c>
      <c r="AT343" s="444" t="s">
        <v>947</v>
      </c>
      <c r="AU343" s="437" t="s">
        <v>947</v>
      </c>
      <c r="AV343" s="486" t="s">
        <v>947</v>
      </c>
      <c r="AW343" s="846"/>
    </row>
    <row r="344" spans="1:49">
      <c r="A344" s="843"/>
      <c r="B344" s="472" t="s">
        <v>1027</v>
      </c>
      <c r="C344" s="844"/>
      <c r="D344" s="438">
        <v>105</v>
      </c>
      <c r="E344" s="301">
        <v>151.09</v>
      </c>
      <c r="F344" s="845"/>
      <c r="G344" s="834">
        <v>34415</v>
      </c>
      <c r="H344" s="301" t="s">
        <v>947</v>
      </c>
      <c r="I344" s="430">
        <v>9.4</v>
      </c>
      <c r="J344" s="298" t="s">
        <v>947</v>
      </c>
      <c r="K344" s="298" t="s">
        <v>947</v>
      </c>
      <c r="L344" s="430">
        <v>66.5</v>
      </c>
      <c r="M344" s="299">
        <v>0.4</v>
      </c>
      <c r="N344" s="299">
        <v>5.99</v>
      </c>
      <c r="O344" s="299">
        <v>0.03</v>
      </c>
      <c r="P344" s="298" t="s">
        <v>947</v>
      </c>
      <c r="Q344" s="298" t="s">
        <v>947</v>
      </c>
      <c r="R344" s="298" t="s">
        <v>947</v>
      </c>
      <c r="S344" s="298" t="s">
        <v>947</v>
      </c>
      <c r="T344" s="298" t="s">
        <v>947</v>
      </c>
      <c r="U344" s="298" t="s">
        <v>947</v>
      </c>
      <c r="V344" s="322" t="s">
        <v>947</v>
      </c>
      <c r="W344" s="299">
        <v>0.37</v>
      </c>
      <c r="X344" s="298" t="s">
        <v>947</v>
      </c>
      <c r="Y344" s="298"/>
      <c r="Z344" s="298">
        <v>10.34</v>
      </c>
      <c r="AA344" s="430">
        <v>73.23</v>
      </c>
      <c r="AB344" s="298" t="s">
        <v>482</v>
      </c>
      <c r="AC344" s="298" t="s">
        <v>482</v>
      </c>
      <c r="AD344" s="298">
        <v>0.13</v>
      </c>
      <c r="AE344" s="298" t="s">
        <v>947</v>
      </c>
      <c r="AF344" s="298" t="s">
        <v>482</v>
      </c>
      <c r="AG344" s="298" t="s">
        <v>947</v>
      </c>
      <c r="AH344" s="298" t="s">
        <v>947</v>
      </c>
      <c r="AI344" s="298" t="s">
        <v>482</v>
      </c>
      <c r="AJ344" s="298" t="s">
        <v>947</v>
      </c>
      <c r="AK344" s="298"/>
      <c r="AL344" s="298" t="s">
        <v>483</v>
      </c>
      <c r="AM344" s="432" t="s">
        <v>947</v>
      </c>
      <c r="AN344" s="432" t="s">
        <v>947</v>
      </c>
      <c r="AO344" s="503" t="s">
        <v>947</v>
      </c>
      <c r="AP344" s="512" t="s">
        <v>947</v>
      </c>
      <c r="AQ344" s="432"/>
      <c r="AR344" s="444" t="s">
        <v>947</v>
      </c>
      <c r="AS344" s="444" t="s">
        <v>947</v>
      </c>
      <c r="AT344" s="444" t="s">
        <v>947</v>
      </c>
      <c r="AU344" s="437" t="s">
        <v>947</v>
      </c>
      <c r="AV344" s="486" t="s">
        <v>947</v>
      </c>
      <c r="AW344" s="846" t="s">
        <v>367</v>
      </c>
    </row>
    <row r="345" spans="1:49">
      <c r="A345" s="843"/>
      <c r="B345" s="472" t="s">
        <v>1027</v>
      </c>
      <c r="C345" s="844"/>
      <c r="D345" s="438">
        <v>105</v>
      </c>
      <c r="E345" s="301">
        <v>151.09</v>
      </c>
      <c r="F345" s="845"/>
      <c r="G345" s="834">
        <v>30933</v>
      </c>
      <c r="H345" s="301" t="s">
        <v>947</v>
      </c>
      <c r="I345" s="430">
        <v>9.4</v>
      </c>
      <c r="J345" s="298">
        <v>172</v>
      </c>
      <c r="K345" s="298">
        <v>142</v>
      </c>
      <c r="L345" s="299" t="s">
        <v>947</v>
      </c>
      <c r="M345" s="299" t="s">
        <v>947</v>
      </c>
      <c r="N345" s="299" t="s">
        <v>947</v>
      </c>
      <c r="O345" s="299" t="s">
        <v>947</v>
      </c>
      <c r="P345" s="298" t="s">
        <v>947</v>
      </c>
      <c r="Q345" s="298" t="s">
        <v>947</v>
      </c>
      <c r="R345" s="298" t="s">
        <v>947</v>
      </c>
      <c r="S345" s="298" t="s">
        <v>947</v>
      </c>
      <c r="T345" s="298" t="s">
        <v>947</v>
      </c>
      <c r="U345" s="298" t="s">
        <v>947</v>
      </c>
      <c r="V345" s="322" t="s">
        <v>947</v>
      </c>
      <c r="W345" s="299">
        <v>0.22</v>
      </c>
      <c r="X345" s="298" t="s">
        <v>947</v>
      </c>
      <c r="Y345" s="298"/>
      <c r="Z345" s="298">
        <v>11.3</v>
      </c>
      <c r="AA345" s="430">
        <v>54.7</v>
      </c>
      <c r="AB345" s="298" t="s">
        <v>482</v>
      </c>
      <c r="AC345" s="298" t="s">
        <v>482</v>
      </c>
      <c r="AD345" s="298">
        <v>7.0000000000000007E-2</v>
      </c>
      <c r="AE345" s="298" t="s">
        <v>947</v>
      </c>
      <c r="AF345" s="298" t="s">
        <v>458</v>
      </c>
      <c r="AG345" s="298" t="s">
        <v>947</v>
      </c>
      <c r="AH345" s="298" t="s">
        <v>947</v>
      </c>
      <c r="AI345" s="298" t="s">
        <v>459</v>
      </c>
      <c r="AJ345" s="298" t="s">
        <v>947</v>
      </c>
      <c r="AK345" s="298"/>
      <c r="AL345" s="298" t="s">
        <v>482</v>
      </c>
      <c r="AM345" s="432" t="s">
        <v>947</v>
      </c>
      <c r="AN345" s="432" t="s">
        <v>947</v>
      </c>
      <c r="AO345" s="503" t="s">
        <v>947</v>
      </c>
      <c r="AP345" s="512" t="s">
        <v>947</v>
      </c>
      <c r="AQ345" s="432"/>
      <c r="AR345" s="444" t="s">
        <v>947</v>
      </c>
      <c r="AS345" s="444" t="s">
        <v>947</v>
      </c>
      <c r="AT345" s="444" t="s">
        <v>947</v>
      </c>
      <c r="AU345" s="437" t="s">
        <v>947</v>
      </c>
      <c r="AV345" s="486" t="s">
        <v>947</v>
      </c>
      <c r="AW345" s="846"/>
    </row>
    <row r="346" spans="1:49">
      <c r="A346" s="843"/>
      <c r="B346" s="472" t="s">
        <v>1028</v>
      </c>
      <c r="C346" s="844"/>
      <c r="D346" s="438">
        <v>63</v>
      </c>
      <c r="E346" s="301">
        <v>145.32</v>
      </c>
      <c r="F346" s="845"/>
      <c r="G346" s="834">
        <v>34839</v>
      </c>
      <c r="H346" s="301" t="s">
        <v>947</v>
      </c>
      <c r="I346" s="430">
        <v>8.9</v>
      </c>
      <c r="J346" s="298" t="s">
        <v>947</v>
      </c>
      <c r="K346" s="298" t="s">
        <v>947</v>
      </c>
      <c r="L346" s="430">
        <v>52.5</v>
      </c>
      <c r="M346" s="299">
        <v>0.40300000000000002</v>
      </c>
      <c r="N346" s="299">
        <v>7.85</v>
      </c>
      <c r="O346" s="299">
        <v>0.08</v>
      </c>
      <c r="P346" s="298" t="s">
        <v>947</v>
      </c>
      <c r="Q346" s="298" t="s">
        <v>947</v>
      </c>
      <c r="R346" s="298" t="s">
        <v>947</v>
      </c>
      <c r="S346" s="298" t="s">
        <v>947</v>
      </c>
      <c r="T346" s="298">
        <v>10.218999999999999</v>
      </c>
      <c r="U346" s="298">
        <v>35.929000000000002</v>
      </c>
      <c r="V346" s="322" t="s">
        <v>947</v>
      </c>
      <c r="W346" s="299">
        <v>0.13900000000000001</v>
      </c>
      <c r="X346" s="298" t="s">
        <v>947</v>
      </c>
      <c r="Y346" s="298"/>
      <c r="Z346" s="299">
        <v>9.5510000000000002</v>
      </c>
      <c r="AA346" s="430">
        <v>65.072999999999993</v>
      </c>
      <c r="AB346" s="298" t="s">
        <v>482</v>
      </c>
      <c r="AC346" s="299" t="s">
        <v>482</v>
      </c>
      <c r="AD346" s="299"/>
      <c r="AE346" s="298" t="s">
        <v>947</v>
      </c>
      <c r="AF346" s="298" t="s">
        <v>482</v>
      </c>
      <c r="AG346" s="298" t="s">
        <v>947</v>
      </c>
      <c r="AH346" s="298" t="s">
        <v>947</v>
      </c>
      <c r="AI346" s="298">
        <v>0.01</v>
      </c>
      <c r="AJ346" s="298" t="s">
        <v>947</v>
      </c>
      <c r="AK346" s="298"/>
      <c r="AL346" s="298" t="s">
        <v>483</v>
      </c>
      <c r="AM346" s="432" t="s">
        <v>947</v>
      </c>
      <c r="AN346" s="432" t="s">
        <v>947</v>
      </c>
      <c r="AO346" s="503" t="s">
        <v>947</v>
      </c>
      <c r="AP346" s="512" t="s">
        <v>947</v>
      </c>
      <c r="AQ346" s="432"/>
      <c r="AR346" s="444" t="s">
        <v>947</v>
      </c>
      <c r="AS346" s="444" t="s">
        <v>947</v>
      </c>
      <c r="AT346" s="444" t="s">
        <v>947</v>
      </c>
      <c r="AU346" s="437" t="s">
        <v>947</v>
      </c>
      <c r="AV346" s="486" t="s">
        <v>947</v>
      </c>
      <c r="AW346" s="846"/>
    </row>
    <row r="347" spans="1:49">
      <c r="A347" s="843"/>
      <c r="B347" s="472" t="s">
        <v>1028</v>
      </c>
      <c r="C347" s="844"/>
      <c r="D347" s="438">
        <v>63</v>
      </c>
      <c r="E347" s="301">
        <v>145.32</v>
      </c>
      <c r="F347" s="845"/>
      <c r="G347" s="834">
        <v>30926</v>
      </c>
      <c r="H347" s="301" t="s">
        <v>947</v>
      </c>
      <c r="I347" s="430">
        <v>8.6999999999999993</v>
      </c>
      <c r="J347" s="298">
        <v>150</v>
      </c>
      <c r="K347" s="298">
        <v>315</v>
      </c>
      <c r="L347" s="299" t="s">
        <v>947</v>
      </c>
      <c r="M347" s="299" t="s">
        <v>947</v>
      </c>
      <c r="N347" s="299" t="s">
        <v>947</v>
      </c>
      <c r="O347" s="299" t="s">
        <v>947</v>
      </c>
      <c r="P347" s="298" t="s">
        <v>947</v>
      </c>
      <c r="Q347" s="298" t="s">
        <v>947</v>
      </c>
      <c r="R347" s="298" t="s">
        <v>947</v>
      </c>
      <c r="S347" s="298" t="s">
        <v>947</v>
      </c>
      <c r="T347" s="298" t="s">
        <v>947</v>
      </c>
      <c r="U347" s="298" t="s">
        <v>947</v>
      </c>
      <c r="V347" s="322" t="s">
        <v>947</v>
      </c>
      <c r="W347" s="299">
        <v>0.21</v>
      </c>
      <c r="X347" s="298" t="s">
        <v>947</v>
      </c>
      <c r="Y347" s="298"/>
      <c r="Z347" s="298">
        <v>8.26</v>
      </c>
      <c r="AA347" s="430">
        <v>56.7</v>
      </c>
      <c r="AB347" s="298" t="s">
        <v>482</v>
      </c>
      <c r="AC347" s="298" t="s">
        <v>482</v>
      </c>
      <c r="AD347" s="298">
        <v>0.08</v>
      </c>
      <c r="AE347" s="298" t="s">
        <v>947</v>
      </c>
      <c r="AF347" s="298" t="s">
        <v>458</v>
      </c>
      <c r="AG347" s="298" t="s">
        <v>947</v>
      </c>
      <c r="AH347" s="298" t="s">
        <v>947</v>
      </c>
      <c r="AI347" s="298" t="s">
        <v>459</v>
      </c>
      <c r="AJ347" s="298" t="s">
        <v>947</v>
      </c>
      <c r="AK347" s="298"/>
      <c r="AL347" s="298" t="s">
        <v>482</v>
      </c>
      <c r="AM347" s="432" t="s">
        <v>947</v>
      </c>
      <c r="AN347" s="432" t="s">
        <v>947</v>
      </c>
      <c r="AO347" s="503" t="s">
        <v>947</v>
      </c>
      <c r="AP347" s="512" t="s">
        <v>947</v>
      </c>
      <c r="AQ347" s="432"/>
      <c r="AR347" s="444" t="s">
        <v>947</v>
      </c>
      <c r="AS347" s="444" t="s">
        <v>947</v>
      </c>
      <c r="AT347" s="444" t="s">
        <v>947</v>
      </c>
      <c r="AU347" s="437" t="s">
        <v>947</v>
      </c>
      <c r="AV347" s="486" t="s">
        <v>947</v>
      </c>
      <c r="AW347" s="846"/>
    </row>
    <row r="348" spans="1:49">
      <c r="A348" s="843"/>
      <c r="B348" s="472" t="s">
        <v>1029</v>
      </c>
      <c r="C348" s="844"/>
      <c r="D348" s="438">
        <v>185</v>
      </c>
      <c r="E348" s="301">
        <v>144.1</v>
      </c>
      <c r="F348" s="845"/>
      <c r="G348" s="834">
        <v>34415</v>
      </c>
      <c r="H348" s="301" t="s">
        <v>947</v>
      </c>
      <c r="I348" s="430">
        <v>9.1999999999999993</v>
      </c>
      <c r="J348" s="298" t="s">
        <v>947</v>
      </c>
      <c r="K348" s="298" t="s">
        <v>947</v>
      </c>
      <c r="L348" s="430">
        <v>71</v>
      </c>
      <c r="M348" s="299">
        <v>0.42</v>
      </c>
      <c r="N348" s="299">
        <v>5.95</v>
      </c>
      <c r="O348" s="299">
        <v>0.02</v>
      </c>
      <c r="P348" s="298" t="s">
        <v>947</v>
      </c>
      <c r="Q348" s="298" t="s">
        <v>947</v>
      </c>
      <c r="R348" s="298" t="s">
        <v>947</v>
      </c>
      <c r="S348" s="298" t="s">
        <v>947</v>
      </c>
      <c r="T348" s="298" t="s">
        <v>947</v>
      </c>
      <c r="U348" s="298" t="s">
        <v>947</v>
      </c>
      <c r="V348" s="322" t="s">
        <v>947</v>
      </c>
      <c r="W348" s="299">
        <v>0.28000000000000003</v>
      </c>
      <c r="X348" s="298" t="s">
        <v>947</v>
      </c>
      <c r="Y348" s="298"/>
      <c r="Z348" s="298">
        <v>13.75</v>
      </c>
      <c r="AA348" s="430">
        <v>76.03</v>
      </c>
      <c r="AB348" s="298" t="s">
        <v>482</v>
      </c>
      <c r="AC348" s="298" t="s">
        <v>482</v>
      </c>
      <c r="AD348" s="298">
        <v>0.13</v>
      </c>
      <c r="AE348" s="298" t="s">
        <v>947</v>
      </c>
      <c r="AF348" s="298" t="s">
        <v>482</v>
      </c>
      <c r="AG348" s="298" t="s">
        <v>947</v>
      </c>
      <c r="AH348" s="298" t="s">
        <v>947</v>
      </c>
      <c r="AI348" s="298" t="s">
        <v>482</v>
      </c>
      <c r="AJ348" s="298" t="s">
        <v>947</v>
      </c>
      <c r="AK348" s="298"/>
      <c r="AL348" s="298" t="s">
        <v>483</v>
      </c>
      <c r="AM348" s="432" t="s">
        <v>947</v>
      </c>
      <c r="AN348" s="432" t="s">
        <v>947</v>
      </c>
      <c r="AO348" s="503" t="s">
        <v>947</v>
      </c>
      <c r="AP348" s="512" t="s">
        <v>947</v>
      </c>
      <c r="AQ348" s="432"/>
      <c r="AR348" s="444" t="s">
        <v>947</v>
      </c>
      <c r="AS348" s="444" t="s">
        <v>947</v>
      </c>
      <c r="AT348" s="444" t="s">
        <v>947</v>
      </c>
      <c r="AU348" s="437" t="s">
        <v>947</v>
      </c>
      <c r="AV348" s="486" t="s">
        <v>947</v>
      </c>
      <c r="AW348" s="846"/>
    </row>
    <row r="349" spans="1:49">
      <c r="A349" s="843"/>
      <c r="B349" s="472" t="s">
        <v>1029</v>
      </c>
      <c r="C349" s="844"/>
      <c r="D349" s="438">
        <v>185</v>
      </c>
      <c r="E349" s="301">
        <v>144.1</v>
      </c>
      <c r="F349" s="845"/>
      <c r="G349" s="834">
        <v>30926</v>
      </c>
      <c r="H349" s="301" t="s">
        <v>947</v>
      </c>
      <c r="I349" s="430">
        <v>9.3000000000000007</v>
      </c>
      <c r="J349" s="298">
        <v>130</v>
      </c>
      <c r="K349" s="298">
        <v>380</v>
      </c>
      <c r="L349" s="299" t="s">
        <v>947</v>
      </c>
      <c r="M349" s="299" t="s">
        <v>947</v>
      </c>
      <c r="N349" s="299" t="s">
        <v>947</v>
      </c>
      <c r="O349" s="299" t="s">
        <v>947</v>
      </c>
      <c r="P349" s="298" t="s">
        <v>947</v>
      </c>
      <c r="Q349" s="298" t="s">
        <v>947</v>
      </c>
      <c r="R349" s="298" t="s">
        <v>947</v>
      </c>
      <c r="S349" s="298" t="s">
        <v>947</v>
      </c>
      <c r="T349" s="298" t="s">
        <v>947</v>
      </c>
      <c r="U349" s="298" t="s">
        <v>947</v>
      </c>
      <c r="V349" s="322" t="s">
        <v>947</v>
      </c>
      <c r="W349" s="299">
        <v>1.29</v>
      </c>
      <c r="X349" s="298" t="s">
        <v>947</v>
      </c>
      <c r="Y349" s="298"/>
      <c r="Z349" s="298">
        <v>12.8</v>
      </c>
      <c r="AA349" s="430">
        <v>74.8</v>
      </c>
      <c r="AB349" s="298" t="s">
        <v>482</v>
      </c>
      <c r="AC349" s="298" t="s">
        <v>482</v>
      </c>
      <c r="AD349" s="298">
        <v>0.12</v>
      </c>
      <c r="AE349" s="298" t="s">
        <v>947</v>
      </c>
      <c r="AF349" s="298" t="s">
        <v>458</v>
      </c>
      <c r="AG349" s="298" t="s">
        <v>947</v>
      </c>
      <c r="AH349" s="298" t="s">
        <v>947</v>
      </c>
      <c r="AI349" s="298" t="s">
        <v>459</v>
      </c>
      <c r="AJ349" s="298" t="s">
        <v>947</v>
      </c>
      <c r="AK349" s="298"/>
      <c r="AL349" s="298" t="s">
        <v>482</v>
      </c>
      <c r="AM349" s="432" t="s">
        <v>947</v>
      </c>
      <c r="AN349" s="432" t="s">
        <v>947</v>
      </c>
      <c r="AO349" s="503" t="s">
        <v>947</v>
      </c>
      <c r="AP349" s="512" t="s">
        <v>947</v>
      </c>
      <c r="AQ349" s="432"/>
      <c r="AR349" s="444" t="s">
        <v>947</v>
      </c>
      <c r="AS349" s="444" t="s">
        <v>947</v>
      </c>
      <c r="AT349" s="444" t="s">
        <v>947</v>
      </c>
      <c r="AU349" s="437" t="s">
        <v>947</v>
      </c>
      <c r="AV349" s="486" t="s">
        <v>947</v>
      </c>
      <c r="AW349" s="846"/>
    </row>
    <row r="350" spans="1:49">
      <c r="A350" s="847"/>
      <c r="B350" s="387" t="s">
        <v>1030</v>
      </c>
      <c r="C350" s="848"/>
      <c r="D350" s="389">
        <v>195</v>
      </c>
      <c r="E350" s="306">
        <v>159.72999999999999</v>
      </c>
      <c r="F350" s="849"/>
      <c r="G350" s="836">
        <v>30920</v>
      </c>
      <c r="H350" s="306" t="s">
        <v>947</v>
      </c>
      <c r="I350" s="393">
        <v>9.5</v>
      </c>
      <c r="J350" s="296">
        <v>178</v>
      </c>
      <c r="K350" s="296">
        <v>510</v>
      </c>
      <c r="L350" s="230" t="s">
        <v>947</v>
      </c>
      <c r="M350" s="230" t="s">
        <v>947</v>
      </c>
      <c r="N350" s="230" t="s">
        <v>947</v>
      </c>
      <c r="O350" s="230" t="s">
        <v>947</v>
      </c>
      <c r="P350" s="296" t="s">
        <v>947</v>
      </c>
      <c r="Q350" s="296" t="s">
        <v>947</v>
      </c>
      <c r="R350" s="296" t="s">
        <v>947</v>
      </c>
      <c r="S350" s="296" t="s">
        <v>947</v>
      </c>
      <c r="T350" s="296" t="s">
        <v>947</v>
      </c>
      <c r="U350" s="296" t="s">
        <v>947</v>
      </c>
      <c r="V350" s="449" t="s">
        <v>947</v>
      </c>
      <c r="W350" s="230">
        <v>0.62</v>
      </c>
      <c r="X350" s="296" t="s">
        <v>947</v>
      </c>
      <c r="Y350" s="296"/>
      <c r="Z350" s="296">
        <v>19.100000000000001</v>
      </c>
      <c r="AA350" s="657">
        <v>104</v>
      </c>
      <c r="AB350" s="296" t="s">
        <v>482</v>
      </c>
      <c r="AC350" s="296">
        <v>0.04</v>
      </c>
      <c r="AD350" s="296">
        <v>0.28999999999999998</v>
      </c>
      <c r="AE350" s="296" t="s">
        <v>947</v>
      </c>
      <c r="AF350" s="296" t="s">
        <v>458</v>
      </c>
      <c r="AG350" s="296" t="s">
        <v>947</v>
      </c>
      <c r="AH350" s="296" t="s">
        <v>947</v>
      </c>
      <c r="AI350" s="296" t="s">
        <v>459</v>
      </c>
      <c r="AJ350" s="296" t="s">
        <v>947</v>
      </c>
      <c r="AK350" s="296"/>
      <c r="AL350" s="296" t="s">
        <v>482</v>
      </c>
      <c r="AM350" s="395" t="s">
        <v>947</v>
      </c>
      <c r="AN350" s="395" t="s">
        <v>947</v>
      </c>
      <c r="AO350" s="396" t="s">
        <v>947</v>
      </c>
      <c r="AP350" s="736" t="s">
        <v>947</v>
      </c>
      <c r="AQ350" s="395"/>
      <c r="AR350" s="397" t="s">
        <v>947</v>
      </c>
      <c r="AS350" s="397" t="s">
        <v>947</v>
      </c>
      <c r="AT350" s="397" t="s">
        <v>947</v>
      </c>
      <c r="AU350" s="399" t="s">
        <v>947</v>
      </c>
      <c r="AV350" s="491" t="s">
        <v>947</v>
      </c>
      <c r="AW350" s="850"/>
    </row>
    <row r="351" spans="1:49">
      <c r="A351" s="63"/>
      <c r="C351" s="852"/>
      <c r="D351" s="852"/>
      <c r="E351" s="853"/>
      <c r="F351" s="853"/>
      <c r="G351" s="854"/>
      <c r="H351" s="855"/>
      <c r="I351" s="855"/>
      <c r="J351" s="852"/>
      <c r="K351" s="852"/>
      <c r="L351" s="856"/>
      <c r="M351" s="856"/>
      <c r="N351" s="856"/>
      <c r="O351" s="856"/>
      <c r="P351" s="852"/>
      <c r="Q351" s="852"/>
      <c r="R351" s="852"/>
      <c r="S351" s="852"/>
      <c r="T351" s="857"/>
      <c r="U351" s="857"/>
      <c r="V351" s="858"/>
      <c r="W351" s="855"/>
      <c r="X351" s="852"/>
      <c r="Y351" s="852"/>
      <c r="Z351" s="852"/>
      <c r="AA351" s="855"/>
      <c r="AB351" s="852"/>
      <c r="AC351" s="856"/>
      <c r="AD351" s="856"/>
      <c r="AE351" s="852"/>
      <c r="AF351" s="852"/>
      <c r="AG351" s="852"/>
      <c r="AH351" s="852"/>
      <c r="AJ351" s="852"/>
      <c r="AK351" s="852"/>
      <c r="AL351" s="852"/>
      <c r="AM351" s="859"/>
      <c r="AN351" s="859"/>
      <c r="AO351" s="860"/>
      <c r="AP351" s="861"/>
      <c r="AQ351" s="859"/>
      <c r="AR351" s="862"/>
      <c r="AS351" s="863"/>
      <c r="AT351" s="62"/>
      <c r="AU351" s="62"/>
      <c r="AV351" s="62"/>
    </row>
    <row r="352" spans="1:49">
      <c r="C352" s="852"/>
      <c r="D352" s="852"/>
      <c r="E352" s="853"/>
      <c r="F352" s="853"/>
      <c r="G352" s="854"/>
      <c r="H352" s="855"/>
      <c r="I352" s="855"/>
      <c r="J352" s="852"/>
      <c r="K352" s="852"/>
      <c r="L352" s="852"/>
      <c r="M352" s="852"/>
      <c r="N352" s="852"/>
      <c r="O352" s="852"/>
      <c r="P352" s="852"/>
      <c r="Q352" s="852"/>
      <c r="R352" s="852"/>
      <c r="S352" s="852"/>
      <c r="T352" s="857"/>
      <c r="U352" s="857"/>
      <c r="V352" s="857"/>
      <c r="W352" s="852"/>
      <c r="X352" s="852"/>
      <c r="Y352" s="852"/>
      <c r="Z352" s="852"/>
      <c r="AA352" s="852"/>
      <c r="AB352" s="852"/>
      <c r="AC352" s="852"/>
      <c r="AD352" s="852"/>
      <c r="AE352" s="852"/>
      <c r="AF352" s="852"/>
      <c r="AG352" s="852"/>
      <c r="AH352" s="852"/>
      <c r="AJ352" s="852"/>
      <c r="AK352" s="852"/>
      <c r="AL352" s="852"/>
      <c r="AM352" s="852"/>
      <c r="AN352" s="852"/>
      <c r="AO352" s="864"/>
      <c r="AP352" s="855"/>
      <c r="AQ352" s="855"/>
      <c r="AR352" s="865"/>
      <c r="AS352" s="858"/>
      <c r="AT352" s="852"/>
      <c r="AU352" s="852"/>
    </row>
    <row r="353" spans="1:48" ht="25.15" customHeight="1">
      <c r="A353" s="867"/>
      <c r="B353" s="868"/>
      <c r="C353" s="869"/>
      <c r="D353" s="869"/>
      <c r="E353" s="870"/>
      <c r="F353" s="870"/>
      <c r="G353" s="871"/>
      <c r="H353" s="872"/>
      <c r="I353" s="872"/>
      <c r="J353" s="869"/>
      <c r="K353" s="869"/>
      <c r="L353" s="869"/>
      <c r="M353" s="869"/>
      <c r="N353" s="869"/>
      <c r="O353" s="869"/>
      <c r="P353" s="869"/>
      <c r="Q353" s="869"/>
      <c r="R353" s="869"/>
      <c r="S353" s="869"/>
      <c r="T353" s="873"/>
      <c r="U353" s="873"/>
      <c r="V353" s="873"/>
      <c r="W353" s="869"/>
      <c r="X353" s="869"/>
      <c r="Y353" s="869"/>
      <c r="Z353" s="869"/>
      <c r="AA353" s="869"/>
      <c r="AB353" s="869"/>
      <c r="AC353" s="869"/>
      <c r="AD353" s="869"/>
      <c r="AE353" s="869"/>
      <c r="AF353" s="869"/>
      <c r="AG353" s="869"/>
      <c r="AH353" s="869"/>
      <c r="AI353" s="869"/>
      <c r="AJ353" s="869"/>
      <c r="AK353" s="869"/>
      <c r="AL353" s="869"/>
      <c r="AM353" s="869"/>
      <c r="AN353" s="869"/>
      <c r="AO353" s="874"/>
      <c r="AP353" s="872"/>
      <c r="AQ353" s="872"/>
      <c r="AR353" s="875"/>
      <c r="AS353" s="876"/>
      <c r="AT353" s="869"/>
      <c r="AU353" s="869"/>
      <c r="AV353" s="877"/>
    </row>
    <row r="354" spans="1:48" ht="25.15" customHeight="1">
      <c r="A354" s="878"/>
      <c r="B354" s="868"/>
      <c r="C354" s="869"/>
      <c r="D354" s="869"/>
      <c r="E354" s="870"/>
      <c r="F354" s="870"/>
      <c r="G354" s="871"/>
      <c r="H354" s="872"/>
      <c r="I354" s="872"/>
      <c r="J354" s="869"/>
      <c r="K354" s="869"/>
      <c r="L354" s="869"/>
      <c r="M354" s="869"/>
      <c r="N354" s="869"/>
      <c r="O354" s="869"/>
      <c r="P354" s="869"/>
      <c r="Q354" s="869"/>
      <c r="R354" s="869"/>
      <c r="S354" s="869"/>
      <c r="T354" s="873"/>
      <c r="U354" s="873"/>
      <c r="V354" s="873"/>
      <c r="W354" s="869"/>
      <c r="X354" s="869"/>
      <c r="Y354" s="869"/>
      <c r="Z354" s="869"/>
      <c r="AA354" s="869"/>
      <c r="AB354" s="869"/>
      <c r="AC354" s="869"/>
      <c r="AD354" s="869"/>
      <c r="AE354" s="869"/>
      <c r="AF354" s="869"/>
      <c r="AG354" s="869"/>
      <c r="AH354" s="869"/>
      <c r="AI354" s="869"/>
      <c r="AJ354" s="869"/>
      <c r="AK354" s="869"/>
      <c r="AL354" s="869"/>
      <c r="AM354" s="869"/>
      <c r="AN354" s="869"/>
      <c r="AO354" s="874"/>
      <c r="AP354" s="872"/>
      <c r="AQ354" s="872"/>
      <c r="AR354" s="875"/>
      <c r="AS354" s="876"/>
      <c r="AT354" s="869"/>
      <c r="AU354" s="869"/>
      <c r="AV354" s="877"/>
    </row>
    <row r="355" spans="1:48" ht="25.15" customHeight="1">
      <c r="A355" s="868"/>
      <c r="B355" s="868"/>
      <c r="C355" s="877"/>
      <c r="D355" s="879"/>
      <c r="E355" s="880"/>
      <c r="F355" s="880"/>
      <c r="G355" s="881"/>
      <c r="H355" s="882"/>
      <c r="I355" s="882"/>
      <c r="J355" s="877"/>
      <c r="K355" s="877"/>
      <c r="L355" s="877"/>
      <c r="M355" s="877"/>
      <c r="N355" s="877"/>
      <c r="O355" s="877"/>
      <c r="P355" s="877"/>
      <c r="Q355" s="877"/>
      <c r="R355" s="877"/>
      <c r="S355" s="877"/>
      <c r="T355" s="883"/>
      <c r="U355" s="883"/>
      <c r="V355" s="883"/>
      <c r="W355" s="877"/>
      <c r="X355" s="877"/>
      <c r="Y355" s="877"/>
      <c r="Z355" s="869"/>
      <c r="AA355" s="877"/>
      <c r="AB355" s="877"/>
      <c r="AC355" s="877"/>
      <c r="AD355" s="877"/>
      <c r="AE355" s="877"/>
      <c r="AF355" s="877"/>
      <c r="AG355" s="877"/>
      <c r="AH355" s="877"/>
      <c r="AI355" s="869"/>
      <c r="AJ355" s="877"/>
      <c r="AK355" s="877"/>
      <c r="AL355" s="877"/>
      <c r="AM355" s="869"/>
      <c r="AN355" s="869"/>
      <c r="AO355" s="874"/>
      <c r="AP355" s="872"/>
      <c r="AQ355" s="872"/>
      <c r="AR355" s="875"/>
      <c r="AS355" s="876"/>
      <c r="AT355" s="869"/>
      <c r="AU355" s="869"/>
      <c r="AV355" s="877"/>
    </row>
    <row r="356" spans="1:48" ht="25.15" customHeight="1">
      <c r="A356" s="868"/>
      <c r="B356" s="868"/>
      <c r="C356" s="877"/>
      <c r="D356" s="879"/>
      <c r="E356" s="880"/>
      <c r="F356" s="880"/>
      <c r="G356" s="881"/>
      <c r="H356" s="882"/>
      <c r="I356" s="882"/>
      <c r="J356" s="877"/>
      <c r="K356" s="877"/>
      <c r="L356" s="877"/>
      <c r="M356" s="877"/>
      <c r="N356" s="877"/>
      <c r="O356" s="877"/>
      <c r="P356" s="877"/>
      <c r="Q356" s="877"/>
      <c r="R356" s="877"/>
      <c r="S356" s="877"/>
      <c r="T356" s="883"/>
      <c r="U356" s="883"/>
      <c r="V356" s="883"/>
      <c r="W356" s="877"/>
      <c r="X356" s="877"/>
      <c r="Y356" s="877"/>
      <c r="Z356" s="877"/>
      <c r="AA356" s="877"/>
      <c r="AB356" s="877"/>
      <c r="AC356" s="877"/>
      <c r="AD356" s="877"/>
      <c r="AE356" s="877"/>
      <c r="AF356" s="877"/>
      <c r="AG356" s="877"/>
      <c r="AH356" s="877"/>
      <c r="AI356" s="869"/>
      <c r="AJ356" s="877"/>
      <c r="AK356" s="877"/>
      <c r="AL356" s="877"/>
      <c r="AM356" s="879"/>
      <c r="AN356" s="879"/>
      <c r="AO356" s="884"/>
      <c r="AP356" s="882"/>
      <c r="AQ356" s="882"/>
      <c r="AR356" s="885"/>
      <c r="AS356" s="886"/>
      <c r="AT356" s="879"/>
      <c r="AU356" s="879"/>
      <c r="AV356" s="877"/>
    </row>
    <row r="357" spans="1:48" ht="25.15" customHeight="1">
      <c r="A357" s="868"/>
      <c r="B357" s="868"/>
      <c r="C357" s="877"/>
      <c r="D357" s="879"/>
      <c r="E357" s="880"/>
      <c r="F357" s="880"/>
      <c r="G357" s="881"/>
      <c r="H357" s="882"/>
      <c r="I357" s="882"/>
      <c r="J357" s="877"/>
      <c r="K357" s="877"/>
      <c r="L357" s="877"/>
      <c r="M357" s="877"/>
      <c r="N357" s="877"/>
      <c r="O357" s="877"/>
      <c r="P357" s="877"/>
      <c r="Q357" s="877"/>
      <c r="R357" s="877"/>
      <c r="S357" s="877"/>
      <c r="T357" s="883"/>
      <c r="U357" s="883"/>
      <c r="V357" s="883"/>
      <c r="W357" s="877"/>
      <c r="X357" s="877"/>
      <c r="Y357" s="877"/>
      <c r="Z357" s="877"/>
      <c r="AA357" s="877"/>
      <c r="AB357" s="877"/>
      <c r="AC357" s="877"/>
      <c r="AD357" s="877"/>
      <c r="AE357" s="877"/>
      <c r="AF357" s="877"/>
      <c r="AG357" s="877"/>
      <c r="AH357" s="877"/>
      <c r="AI357" s="869"/>
      <c r="AJ357" s="877"/>
      <c r="AK357" s="877"/>
      <c r="AL357" s="877"/>
      <c r="AM357" s="879"/>
      <c r="AN357" s="879"/>
      <c r="AO357" s="884"/>
      <c r="AP357" s="882"/>
      <c r="AQ357" s="882"/>
      <c r="AR357" s="885"/>
      <c r="AS357" s="886"/>
      <c r="AT357" s="879"/>
      <c r="AU357" s="879"/>
      <c r="AV357" s="877"/>
    </row>
    <row r="358" spans="1:48" ht="25.15" customHeight="1">
      <c r="A358" s="868"/>
      <c r="B358" s="868"/>
      <c r="C358" s="877"/>
      <c r="D358" s="879"/>
      <c r="E358" s="880"/>
      <c r="F358" s="880"/>
      <c r="G358" s="881"/>
      <c r="H358" s="882"/>
      <c r="I358" s="882"/>
      <c r="J358" s="877"/>
      <c r="K358" s="877"/>
      <c r="L358" s="877"/>
      <c r="M358" s="877"/>
      <c r="N358" s="877"/>
      <c r="O358" s="877"/>
      <c r="P358" s="877"/>
      <c r="Q358" s="877"/>
      <c r="R358" s="877"/>
      <c r="S358" s="877"/>
      <c r="T358" s="883"/>
      <c r="U358" s="883"/>
      <c r="V358" s="883"/>
      <c r="W358" s="877"/>
      <c r="X358" s="877"/>
      <c r="Y358" s="877"/>
      <c r="Z358" s="877"/>
      <c r="AA358" s="877"/>
      <c r="AB358" s="877"/>
      <c r="AC358" s="877"/>
      <c r="AD358" s="877"/>
      <c r="AE358" s="877"/>
      <c r="AF358" s="877"/>
      <c r="AG358" s="877"/>
      <c r="AH358" s="877"/>
      <c r="AI358" s="869"/>
      <c r="AJ358" s="877"/>
      <c r="AK358" s="877"/>
      <c r="AL358" s="877"/>
      <c r="AM358" s="879"/>
      <c r="AN358" s="879"/>
      <c r="AO358" s="884"/>
      <c r="AP358" s="882"/>
      <c r="AQ358" s="882"/>
      <c r="AR358" s="885"/>
      <c r="AS358" s="886"/>
      <c r="AT358" s="879"/>
      <c r="AU358" s="879"/>
      <c r="AV358" s="877"/>
    </row>
    <row r="359" spans="1:48" ht="25.15" customHeight="1">
      <c r="A359" s="868"/>
      <c r="B359" s="868"/>
      <c r="C359" s="877"/>
      <c r="D359" s="879"/>
      <c r="E359" s="880"/>
      <c r="F359" s="880"/>
      <c r="G359" s="881"/>
      <c r="H359" s="882"/>
      <c r="I359" s="882"/>
      <c r="J359" s="877"/>
      <c r="K359" s="877"/>
      <c r="L359" s="877"/>
      <c r="M359" s="877"/>
      <c r="N359" s="877"/>
      <c r="O359" s="877"/>
      <c r="P359" s="877"/>
      <c r="Q359" s="877"/>
      <c r="R359" s="877"/>
      <c r="S359" s="877"/>
      <c r="T359" s="883"/>
      <c r="U359" s="883"/>
      <c r="V359" s="883"/>
      <c r="W359" s="877"/>
      <c r="X359" s="877"/>
      <c r="Y359" s="877"/>
      <c r="Z359" s="877"/>
      <c r="AA359" s="877"/>
      <c r="AB359" s="877"/>
      <c r="AC359" s="877"/>
      <c r="AD359" s="877"/>
      <c r="AE359" s="877"/>
      <c r="AF359" s="877"/>
      <c r="AG359" s="877"/>
      <c r="AH359" s="877"/>
      <c r="AI359" s="869"/>
      <c r="AJ359" s="877"/>
      <c r="AK359" s="877"/>
      <c r="AL359" s="877"/>
      <c r="AM359" s="879"/>
      <c r="AN359" s="879"/>
      <c r="AO359" s="884"/>
      <c r="AP359" s="882"/>
      <c r="AQ359" s="882"/>
      <c r="AR359" s="885"/>
      <c r="AS359" s="886"/>
      <c r="AT359" s="879"/>
      <c r="AU359" s="879"/>
      <c r="AV359" s="877"/>
    </row>
    <row r="360" spans="1:48" ht="25.15" customHeight="1">
      <c r="A360" s="887"/>
      <c r="B360" s="888"/>
      <c r="C360" s="888"/>
      <c r="D360" s="888"/>
      <c r="E360" s="889"/>
      <c r="F360" s="888"/>
      <c r="G360" s="890"/>
      <c r="H360" s="888"/>
      <c r="I360" s="888"/>
      <c r="J360" s="888"/>
      <c r="K360" s="888"/>
      <c r="L360" s="888"/>
      <c r="M360" s="888"/>
      <c r="N360" s="888"/>
      <c r="O360" s="888"/>
      <c r="P360" s="888"/>
      <c r="Q360" s="888"/>
      <c r="R360" s="888"/>
      <c r="S360" s="888"/>
      <c r="T360" s="888"/>
      <c r="U360" s="888"/>
      <c r="V360" s="888"/>
      <c r="W360" s="888"/>
      <c r="X360" s="888"/>
      <c r="Y360" s="888"/>
      <c r="Z360" s="888"/>
      <c r="AA360" s="888"/>
      <c r="AB360" s="888"/>
      <c r="AC360" s="888"/>
      <c r="AD360" s="888"/>
      <c r="AE360" s="888"/>
      <c r="AF360" s="888"/>
      <c r="AG360" s="888"/>
      <c r="AH360" s="888"/>
      <c r="AI360" s="888"/>
      <c r="AJ360" s="888"/>
      <c r="AK360" s="888"/>
      <c r="AL360" s="888"/>
      <c r="AM360" s="888"/>
      <c r="AN360" s="888"/>
      <c r="AO360" s="888"/>
      <c r="AP360" s="888"/>
      <c r="AQ360" s="888"/>
      <c r="AR360" s="888"/>
      <c r="AS360" s="888"/>
      <c r="AT360" s="888"/>
      <c r="AU360" s="888"/>
      <c r="AV360" s="888"/>
    </row>
    <row r="361" spans="1:48" ht="25.15" customHeight="1">
      <c r="A361" s="888"/>
      <c r="B361" s="888"/>
      <c r="C361" s="888"/>
      <c r="D361" s="888"/>
      <c r="E361" s="889"/>
      <c r="F361" s="888"/>
      <c r="G361" s="890"/>
      <c r="H361" s="888"/>
      <c r="I361" s="888"/>
      <c r="J361" s="888"/>
      <c r="K361" s="888"/>
      <c r="L361" s="888"/>
      <c r="M361" s="888"/>
      <c r="N361" s="888"/>
      <c r="O361" s="888"/>
      <c r="P361" s="888"/>
      <c r="Q361" s="888"/>
      <c r="R361" s="888"/>
      <c r="S361" s="888"/>
      <c r="T361" s="888"/>
      <c r="U361" s="888"/>
      <c r="V361" s="888"/>
      <c r="W361" s="888"/>
      <c r="X361" s="888"/>
      <c r="Y361" s="888"/>
      <c r="Z361" s="888"/>
      <c r="AA361" s="888"/>
      <c r="AB361" s="888"/>
      <c r="AC361" s="888"/>
      <c r="AD361" s="888"/>
      <c r="AE361" s="888"/>
      <c r="AF361" s="888"/>
      <c r="AG361" s="888"/>
      <c r="AH361" s="888"/>
      <c r="AI361" s="888"/>
      <c r="AJ361" s="888"/>
      <c r="AK361" s="888"/>
      <c r="AL361" s="888"/>
      <c r="AM361" s="888"/>
      <c r="AN361" s="888"/>
      <c r="AO361" s="888"/>
      <c r="AP361" s="888"/>
      <c r="AQ361" s="888"/>
      <c r="AR361" s="888"/>
      <c r="AS361" s="888"/>
      <c r="AT361" s="888"/>
      <c r="AU361" s="888"/>
      <c r="AV361" s="888"/>
    </row>
    <row r="362" spans="1:48">
      <c r="A362" s="891"/>
    </row>
    <row r="363" spans="1:48">
      <c r="A363" s="900"/>
    </row>
    <row r="364" spans="1:48">
      <c r="A364" s="900"/>
    </row>
    <row r="365" spans="1:48">
      <c r="A365" s="901"/>
    </row>
    <row r="366" spans="1:48">
      <c r="A366" s="900"/>
    </row>
    <row r="367" spans="1:48">
      <c r="A367" s="891"/>
    </row>
    <row r="369" spans="1:1">
      <c r="A369" s="900"/>
    </row>
    <row r="370" spans="1:1">
      <c r="A370" s="900"/>
    </row>
    <row r="371" spans="1:1">
      <c r="A371" s="900"/>
    </row>
    <row r="372" spans="1:1">
      <c r="A372" s="891"/>
    </row>
    <row r="373" spans="1:1">
      <c r="A373" s="902"/>
    </row>
    <row r="374" spans="1:1">
      <c r="A374" s="900"/>
    </row>
    <row r="375" spans="1:1">
      <c r="A375" s="900"/>
    </row>
    <row r="376" spans="1:1">
      <c r="A376" s="900"/>
    </row>
  </sheetData>
  <autoFilter ref="A1:AW350">
    <filterColumn colId="4" showButton="0"/>
  </autoFilter>
  <mergeCells count="3">
    <mergeCell ref="A1:A2"/>
    <mergeCell ref="B1:B2"/>
    <mergeCell ref="E1:F1"/>
  </mergeCells>
  <phoneticPr fontId="4"/>
  <pageMargins left="0.55118110236220474" right="0.23622047244094491" top="0.6692913385826772" bottom="0.51181102362204722" header="0.39370078740157483" footer="0.27559055118110237"/>
  <pageSetup paperSize="9" scale="45" orientation="landscape" horizontalDpi="4294967292" verticalDpi="4294967292" r:id="rId1"/>
  <headerFooter alignWithMargins="0">
    <oddFooter xml:space="preserve">&amp;C&amp;"Times New Roman,標準"&amp;6&amp;P / &amp;N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1020"/>
  <sheetViews>
    <sheetView topLeftCell="A91" zoomScale="55" zoomScaleNormal="55" workbookViewId="0">
      <selection activeCell="L137" sqref="L137"/>
    </sheetView>
  </sheetViews>
  <sheetFormatPr defaultColWidth="8.625" defaultRowHeight="15.75"/>
  <cols>
    <col min="1" max="1" width="5.375" style="64" customWidth="1"/>
    <col min="2" max="2" width="10.375" style="64" customWidth="1"/>
    <col min="3" max="4" width="7.125" style="64" customWidth="1"/>
    <col min="5" max="5" width="4" style="71" customWidth="1"/>
    <col min="6" max="6" width="4.125" style="71" customWidth="1"/>
    <col min="7" max="7" width="5.25" style="75" customWidth="1"/>
    <col min="8" max="8" width="5" style="73" customWidth="1"/>
    <col min="9" max="9" width="5" style="85" customWidth="1"/>
    <col min="10" max="10" width="4.875" style="77" customWidth="1"/>
    <col min="11" max="11" width="4.75" style="86" customWidth="1"/>
    <col min="12" max="12" width="4.625" style="71" customWidth="1"/>
    <col min="13" max="14" width="4.375" style="65" customWidth="1"/>
    <col min="15" max="15" width="4.75" style="65" customWidth="1"/>
    <col min="16" max="16" width="3.75" style="65" customWidth="1"/>
    <col min="17" max="17" width="4.625" style="66" customWidth="1"/>
    <col min="18" max="18" width="4.875" style="67" customWidth="1"/>
    <col min="19" max="19" width="4.375" style="67" customWidth="1"/>
    <col min="20" max="20" width="6.5" style="65" customWidth="1"/>
    <col min="21" max="21" width="6" style="69" customWidth="1"/>
    <col min="22" max="22" width="4.75" style="69" customWidth="1"/>
    <col min="23" max="23" width="4.75" style="65" customWidth="1"/>
    <col min="24" max="24" width="4.875" style="65" customWidth="1"/>
    <col min="25" max="25" width="4.75" style="65" customWidth="1"/>
    <col min="26" max="26" width="5.5" style="65" customWidth="1"/>
    <col min="27" max="27" width="5.625" style="65" customWidth="1"/>
    <col min="28" max="28" width="4.125" style="68" customWidth="1"/>
    <col min="29" max="29" width="7.25" style="290" customWidth="1"/>
    <col min="30" max="30" width="4.75" style="68" customWidth="1"/>
    <col min="31" max="31" width="5" style="65" customWidth="1"/>
    <col min="32" max="32" width="4.75" style="65" customWidth="1"/>
    <col min="33" max="33" width="4" style="65" customWidth="1"/>
    <col min="34" max="35" width="4.5" style="65" customWidth="1"/>
    <col min="36" max="36" width="5.125" style="65" customWidth="1"/>
    <col min="37" max="37" width="4.875" style="65" customWidth="1"/>
    <col min="38" max="38" width="4.625" style="65" customWidth="1"/>
    <col min="39" max="39" width="4.5" style="65" customWidth="1"/>
    <col min="40" max="40" width="4.375" style="65" customWidth="1"/>
    <col min="41" max="41" width="5" style="65" customWidth="1"/>
    <col min="42" max="43" width="4" style="65" customWidth="1"/>
    <col min="44" max="44" width="5.875" style="65" customWidth="1"/>
    <col min="45" max="45" width="3.75" style="65" customWidth="1"/>
    <col min="46" max="46" width="4.75" style="66" customWidth="1"/>
    <col min="47" max="47" width="5" style="67" customWidth="1"/>
    <col min="48" max="48" width="5.125" style="67" customWidth="1"/>
    <col min="49" max="49" width="5.875" style="65" customWidth="1"/>
    <col min="50" max="51" width="5.875" style="69" customWidth="1"/>
    <col min="52" max="52" width="5.875" style="65" customWidth="1"/>
    <col min="53" max="53" width="4.875" style="65" customWidth="1"/>
    <col min="54" max="54" width="6" style="65" customWidth="1"/>
    <col min="55" max="55" width="6.375" style="65" customWidth="1"/>
    <col min="56" max="16384" width="8.625" style="20"/>
  </cols>
  <sheetData>
    <row r="1" spans="1:55" ht="18.75">
      <c r="A1" s="1341" t="s">
        <v>122</v>
      </c>
      <c r="B1" s="1342" t="s">
        <v>123</v>
      </c>
      <c r="C1" s="148" t="s">
        <v>517</v>
      </c>
      <c r="D1" s="149" t="s">
        <v>518</v>
      </c>
      <c r="E1" s="5" t="s">
        <v>519</v>
      </c>
      <c r="F1" s="5" t="s">
        <v>520</v>
      </c>
      <c r="G1" s="6" t="s">
        <v>521</v>
      </c>
      <c r="H1" s="4" t="s">
        <v>522</v>
      </c>
      <c r="I1" s="152" t="s">
        <v>523</v>
      </c>
      <c r="J1" s="153" t="s">
        <v>524</v>
      </c>
      <c r="K1" s="154" t="s">
        <v>171</v>
      </c>
      <c r="L1" s="5" t="s">
        <v>961</v>
      </c>
      <c r="M1" s="5" t="s">
        <v>962</v>
      </c>
      <c r="N1" s="5" t="s">
        <v>963</v>
      </c>
      <c r="O1" s="5" t="s">
        <v>964</v>
      </c>
      <c r="P1" s="5" t="s">
        <v>965</v>
      </c>
      <c r="Q1" s="5" t="s">
        <v>966</v>
      </c>
      <c r="R1" s="5" t="s">
        <v>967</v>
      </c>
      <c r="S1" s="5" t="s">
        <v>968</v>
      </c>
      <c r="T1" s="5" t="s">
        <v>969</v>
      </c>
      <c r="U1" s="6" t="s">
        <v>1427</v>
      </c>
      <c r="V1" s="6" t="s">
        <v>1428</v>
      </c>
      <c r="W1" s="5" t="s">
        <v>1429</v>
      </c>
      <c r="X1" s="5" t="s">
        <v>1357</v>
      </c>
      <c r="Y1" s="5" t="s">
        <v>1358</v>
      </c>
      <c r="Z1" s="5" t="s">
        <v>1359</v>
      </c>
      <c r="AA1" s="5" t="s">
        <v>1360</v>
      </c>
      <c r="AB1" s="5" t="s">
        <v>1361</v>
      </c>
      <c r="AC1" s="5" t="s">
        <v>1362</v>
      </c>
      <c r="AD1" s="5" t="s">
        <v>1363</v>
      </c>
      <c r="AE1" s="7" t="s">
        <v>936</v>
      </c>
      <c r="AF1" s="5" t="s">
        <v>937</v>
      </c>
      <c r="AG1" s="5" t="s">
        <v>938</v>
      </c>
      <c r="AH1" s="5" t="s">
        <v>939</v>
      </c>
      <c r="AI1" s="5" t="s">
        <v>940</v>
      </c>
      <c r="AJ1" s="5" t="s">
        <v>941</v>
      </c>
      <c r="AK1" s="5" t="s">
        <v>942</v>
      </c>
      <c r="AL1" s="5" t="s">
        <v>943</v>
      </c>
      <c r="AM1" s="5" t="s">
        <v>944</v>
      </c>
      <c r="AN1" s="5" t="s">
        <v>1431</v>
      </c>
      <c r="AO1" s="5" t="s">
        <v>1432</v>
      </c>
      <c r="AP1" s="5" t="s">
        <v>1433</v>
      </c>
      <c r="AQ1" s="5" t="s">
        <v>1434</v>
      </c>
      <c r="AR1" s="5" t="s">
        <v>1435</v>
      </c>
      <c r="AS1" s="5" t="s">
        <v>1436</v>
      </c>
      <c r="AT1" s="5" t="s">
        <v>1437</v>
      </c>
      <c r="AU1" s="5" t="s">
        <v>1438</v>
      </c>
      <c r="AV1" s="5" t="s">
        <v>1439</v>
      </c>
      <c r="AW1" s="5" t="s">
        <v>1440</v>
      </c>
      <c r="AX1" s="5" t="s">
        <v>1441</v>
      </c>
      <c r="AY1" s="6" t="s">
        <v>1442</v>
      </c>
      <c r="AZ1" s="6" t="s">
        <v>1443</v>
      </c>
      <c r="BA1" s="5" t="s">
        <v>1444</v>
      </c>
      <c r="BB1" s="5" t="s">
        <v>1445</v>
      </c>
      <c r="BC1" s="5" t="s">
        <v>1446</v>
      </c>
    </row>
    <row r="2" spans="1:55">
      <c r="A2" s="1341"/>
      <c r="B2" s="1343"/>
      <c r="C2" s="150" t="s">
        <v>1447</v>
      </c>
      <c r="D2" s="151" t="s">
        <v>1447</v>
      </c>
      <c r="E2" s="155" t="s">
        <v>317</v>
      </c>
      <c r="F2" s="155" t="s">
        <v>317</v>
      </c>
      <c r="G2" s="156" t="s">
        <v>317</v>
      </c>
      <c r="H2" s="157" t="s">
        <v>317</v>
      </c>
      <c r="I2" s="158" t="s">
        <v>1448</v>
      </c>
      <c r="J2" s="159" t="s">
        <v>1448</v>
      </c>
      <c r="K2" s="160" t="s">
        <v>1449</v>
      </c>
      <c r="L2" s="155" t="s">
        <v>1449</v>
      </c>
      <c r="M2" s="155" t="s">
        <v>1448</v>
      </c>
      <c r="N2" s="155" t="s">
        <v>1448</v>
      </c>
      <c r="O2" s="155" t="s">
        <v>1448</v>
      </c>
      <c r="P2" s="155" t="s">
        <v>1448</v>
      </c>
      <c r="Q2" s="155" t="s">
        <v>1448</v>
      </c>
      <c r="R2" s="155" t="s">
        <v>1448</v>
      </c>
      <c r="S2" s="155" t="s">
        <v>1448</v>
      </c>
      <c r="T2" s="155" t="s">
        <v>1448</v>
      </c>
      <c r="U2" s="156" t="s">
        <v>1448</v>
      </c>
      <c r="V2" s="156" t="s">
        <v>1448</v>
      </c>
      <c r="W2" s="155" t="s">
        <v>1448</v>
      </c>
      <c r="X2" s="155" t="s">
        <v>1448</v>
      </c>
      <c r="Y2" s="155" t="s">
        <v>1448</v>
      </c>
      <c r="Z2" s="155" t="s">
        <v>1450</v>
      </c>
      <c r="AA2" s="155" t="s">
        <v>1448</v>
      </c>
      <c r="AB2" s="155" t="s">
        <v>1448</v>
      </c>
      <c r="AC2" s="155" t="s">
        <v>1448</v>
      </c>
      <c r="AD2" s="155" t="s">
        <v>1448</v>
      </c>
      <c r="AE2" s="161" t="s">
        <v>1448</v>
      </c>
      <c r="AF2" s="155" t="s">
        <v>1448</v>
      </c>
      <c r="AG2" s="155" t="s">
        <v>1448</v>
      </c>
      <c r="AH2" s="155" t="s">
        <v>1448</v>
      </c>
      <c r="AI2" s="155" t="s">
        <v>1448</v>
      </c>
      <c r="AJ2" s="155" t="s">
        <v>1448</v>
      </c>
      <c r="AK2" s="155" t="s">
        <v>1448</v>
      </c>
      <c r="AL2" s="155" t="s">
        <v>1448</v>
      </c>
      <c r="AM2" s="155" t="s">
        <v>1448</v>
      </c>
      <c r="AN2" s="155" t="s">
        <v>1448</v>
      </c>
      <c r="AO2" s="155" t="s">
        <v>1448</v>
      </c>
      <c r="AP2" s="155" t="s">
        <v>1448</v>
      </c>
      <c r="AQ2" s="155" t="s">
        <v>1448</v>
      </c>
      <c r="AR2" s="155" t="s">
        <v>1448</v>
      </c>
      <c r="AS2" s="155" t="s">
        <v>1448</v>
      </c>
      <c r="AT2" s="155" t="s">
        <v>1448</v>
      </c>
      <c r="AU2" s="155" t="s">
        <v>1448</v>
      </c>
      <c r="AV2" s="155" t="s">
        <v>1448</v>
      </c>
      <c r="AW2" s="155" t="s">
        <v>1448</v>
      </c>
      <c r="AX2" s="155" t="s">
        <v>1448</v>
      </c>
      <c r="AY2" s="156" t="s">
        <v>1448</v>
      </c>
      <c r="AZ2" s="156" t="s">
        <v>1448</v>
      </c>
      <c r="BA2" s="155" t="s">
        <v>1448</v>
      </c>
      <c r="BB2" s="155" t="s">
        <v>1448</v>
      </c>
      <c r="BC2" s="155" t="s">
        <v>1448</v>
      </c>
    </row>
    <row r="3" spans="1:55">
      <c r="A3" s="1212" t="s">
        <v>87</v>
      </c>
      <c r="B3" s="1213"/>
      <c r="C3" s="260"/>
      <c r="D3" s="261"/>
      <c r="E3" s="262"/>
      <c r="F3" s="262"/>
      <c r="G3" s="263"/>
      <c r="H3" s="262"/>
      <c r="I3" s="264"/>
      <c r="J3" s="265"/>
      <c r="K3" s="266"/>
      <c r="L3" s="180"/>
      <c r="M3" s="178"/>
      <c r="N3" s="178"/>
      <c r="O3" s="178"/>
      <c r="P3" s="178"/>
      <c r="Q3" s="178"/>
      <c r="R3" s="178"/>
      <c r="S3" s="178"/>
      <c r="T3" s="178"/>
      <c r="U3" s="267"/>
      <c r="V3" s="267"/>
      <c r="W3" s="178"/>
      <c r="X3" s="178"/>
      <c r="Y3" s="178"/>
      <c r="Z3" s="178"/>
      <c r="AA3" s="178"/>
      <c r="AB3" s="178"/>
      <c r="AC3" s="283"/>
      <c r="AD3" s="178"/>
      <c r="AE3" s="178"/>
      <c r="AF3" s="178"/>
      <c r="AG3" s="178"/>
      <c r="AH3" s="178"/>
      <c r="AI3" s="178"/>
      <c r="AJ3" s="178"/>
      <c r="AK3" s="178"/>
      <c r="AL3" s="178"/>
      <c r="AM3" s="178"/>
      <c r="AN3" s="178"/>
      <c r="AO3" s="178"/>
      <c r="AP3" s="262"/>
      <c r="AQ3" s="262"/>
      <c r="AR3" s="262"/>
      <c r="AS3" s="262"/>
      <c r="AT3" s="262"/>
      <c r="AU3" s="262"/>
      <c r="AV3" s="262"/>
      <c r="AW3" s="262"/>
      <c r="AX3" s="263"/>
      <c r="AY3" s="263"/>
      <c r="AZ3" s="262"/>
      <c r="BA3" s="262"/>
      <c r="BB3" s="262"/>
      <c r="BC3" s="268"/>
    </row>
    <row r="4" spans="1:55">
      <c r="A4" s="15">
        <v>38</v>
      </c>
      <c r="B4" s="15"/>
      <c r="C4" s="163"/>
      <c r="D4" s="164"/>
      <c r="E4" s="259"/>
      <c r="F4" s="146"/>
      <c r="G4" s="144"/>
      <c r="H4" s="143"/>
      <c r="I4" s="218"/>
      <c r="J4" s="145"/>
      <c r="K4" s="165"/>
      <c r="L4" s="146"/>
      <c r="M4" s="141"/>
      <c r="N4" s="141"/>
      <c r="O4" s="141"/>
      <c r="P4" s="141"/>
      <c r="Q4" s="141"/>
      <c r="R4" s="141"/>
      <c r="S4" s="141"/>
      <c r="T4" s="141"/>
      <c r="U4" s="142"/>
      <c r="V4" s="142"/>
      <c r="W4" s="141"/>
      <c r="X4" s="141"/>
      <c r="Y4" s="141"/>
      <c r="Z4" s="141"/>
      <c r="AA4" s="141"/>
      <c r="AB4" s="141"/>
      <c r="AC4" s="284">
        <v>0.2</v>
      </c>
      <c r="AD4" s="141"/>
      <c r="AE4" s="176"/>
      <c r="AF4" s="141"/>
      <c r="AG4" s="141"/>
      <c r="AH4" s="141"/>
      <c r="AI4" s="141"/>
      <c r="AJ4" s="141"/>
      <c r="AK4" s="141"/>
      <c r="AL4" s="141"/>
      <c r="AM4" s="141"/>
      <c r="AN4" s="141"/>
      <c r="AO4" s="141"/>
      <c r="AP4" s="146"/>
      <c r="AQ4" s="146"/>
      <c r="AR4" s="146"/>
      <c r="AS4" s="146"/>
      <c r="AT4" s="146"/>
      <c r="AU4" s="146"/>
      <c r="AV4" s="146"/>
      <c r="AW4" s="146"/>
      <c r="AX4" s="144"/>
      <c r="AY4" s="144"/>
      <c r="AZ4" s="146"/>
      <c r="BA4" s="146"/>
      <c r="BB4" s="146"/>
      <c r="BC4" s="147"/>
    </row>
    <row r="5" spans="1:55">
      <c r="A5" s="21">
        <v>42</v>
      </c>
      <c r="B5" s="21"/>
      <c r="C5" s="121"/>
      <c r="D5" s="122"/>
      <c r="E5" s="162"/>
      <c r="F5" s="33"/>
      <c r="G5" s="31"/>
      <c r="H5" s="30"/>
      <c r="I5" s="44"/>
      <c r="J5" s="32"/>
      <c r="K5" s="41"/>
      <c r="L5" s="33"/>
      <c r="M5" s="27"/>
      <c r="N5" s="27"/>
      <c r="O5" s="27"/>
      <c r="P5" s="27"/>
      <c r="Q5" s="27"/>
      <c r="R5" s="27"/>
      <c r="S5" s="27"/>
      <c r="T5" s="27"/>
      <c r="U5" s="28"/>
      <c r="V5" s="28"/>
      <c r="W5" s="27"/>
      <c r="X5" s="27"/>
      <c r="Y5" s="27"/>
      <c r="Z5" s="27"/>
      <c r="AA5" s="27"/>
      <c r="AB5" s="27"/>
      <c r="AC5" s="285">
        <v>0.1</v>
      </c>
      <c r="AD5" s="27"/>
      <c r="AE5" s="29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33"/>
      <c r="AQ5" s="33"/>
      <c r="AR5" s="33"/>
      <c r="AS5" s="33"/>
      <c r="AT5" s="33"/>
      <c r="AU5" s="33"/>
      <c r="AV5" s="33"/>
      <c r="AW5" s="33"/>
      <c r="AX5" s="31"/>
      <c r="AY5" s="31"/>
      <c r="AZ5" s="33"/>
      <c r="BA5" s="33"/>
      <c r="BB5" s="33"/>
      <c r="BC5" s="38"/>
    </row>
    <row r="6" spans="1:55">
      <c r="A6" s="1212" t="s">
        <v>196</v>
      </c>
      <c r="B6" s="1213"/>
      <c r="C6" s="260"/>
      <c r="D6" s="261"/>
      <c r="E6" s="180"/>
      <c r="F6" s="180"/>
      <c r="G6" s="181"/>
      <c r="H6" s="180"/>
      <c r="I6" s="274"/>
      <c r="J6" s="183"/>
      <c r="K6" s="275"/>
      <c r="L6" s="180"/>
      <c r="M6" s="179"/>
      <c r="N6" s="179"/>
      <c r="O6" s="179"/>
      <c r="P6" s="179"/>
      <c r="Q6" s="179"/>
      <c r="R6" s="179"/>
      <c r="S6" s="179"/>
      <c r="T6" s="179"/>
      <c r="U6" s="217"/>
      <c r="V6" s="217"/>
      <c r="W6" s="179"/>
      <c r="X6" s="179"/>
      <c r="Y6" s="179"/>
      <c r="Z6" s="179"/>
      <c r="AA6" s="179"/>
      <c r="AB6" s="179"/>
      <c r="AC6" s="286"/>
      <c r="AD6" s="179"/>
      <c r="AE6" s="179"/>
      <c r="AF6" s="179"/>
      <c r="AG6" s="179"/>
      <c r="AH6" s="179"/>
      <c r="AI6" s="179"/>
      <c r="AJ6" s="179"/>
      <c r="AK6" s="179"/>
      <c r="AL6" s="179"/>
      <c r="AM6" s="179"/>
      <c r="AN6" s="179"/>
      <c r="AO6" s="179"/>
      <c r="AP6" s="180"/>
      <c r="AQ6" s="180"/>
      <c r="AR6" s="180"/>
      <c r="AS6" s="180"/>
      <c r="AT6" s="180"/>
      <c r="AU6" s="180"/>
      <c r="AV6" s="180"/>
      <c r="AW6" s="180"/>
      <c r="AX6" s="181"/>
      <c r="AY6" s="181"/>
      <c r="AZ6" s="180"/>
      <c r="BA6" s="180"/>
      <c r="BB6" s="180"/>
      <c r="BC6" s="192"/>
    </row>
    <row r="7" spans="1:55">
      <c r="A7" s="35">
        <v>39</v>
      </c>
      <c r="B7" s="35"/>
      <c r="C7" s="269"/>
      <c r="D7" s="270"/>
      <c r="E7" s="271"/>
      <c r="F7" s="174"/>
      <c r="G7" s="171"/>
      <c r="H7" s="172"/>
      <c r="I7" s="272"/>
      <c r="J7" s="173"/>
      <c r="K7" s="273"/>
      <c r="L7" s="174"/>
      <c r="M7" s="168"/>
      <c r="N7" s="168"/>
      <c r="O7" s="168"/>
      <c r="P7" s="168"/>
      <c r="Q7" s="168"/>
      <c r="R7" s="168"/>
      <c r="S7" s="168"/>
      <c r="T7" s="168"/>
      <c r="U7" s="170"/>
      <c r="V7" s="170"/>
      <c r="W7" s="168"/>
      <c r="X7" s="168"/>
      <c r="Y7" s="168"/>
      <c r="Z7" s="168"/>
      <c r="AA7" s="168"/>
      <c r="AB7" s="168"/>
      <c r="AC7" s="287" t="s">
        <v>203</v>
      </c>
      <c r="AD7" s="168"/>
      <c r="AE7" s="168"/>
      <c r="AF7" s="168"/>
      <c r="AG7" s="168"/>
      <c r="AH7" s="168"/>
      <c r="AI7" s="168"/>
      <c r="AJ7" s="168"/>
      <c r="AK7" s="168"/>
      <c r="AL7" s="168"/>
      <c r="AM7" s="168"/>
      <c r="AN7" s="168"/>
      <c r="AO7" s="168"/>
      <c r="AP7" s="174"/>
      <c r="AQ7" s="174"/>
      <c r="AR7" s="174"/>
      <c r="AS7" s="174"/>
      <c r="AT7" s="174"/>
      <c r="AU7" s="174"/>
      <c r="AV7" s="174"/>
      <c r="AW7" s="174"/>
      <c r="AX7" s="171"/>
      <c r="AY7" s="171"/>
      <c r="AZ7" s="174"/>
      <c r="BA7" s="174"/>
      <c r="BB7" s="174"/>
      <c r="BC7" s="175"/>
    </row>
    <row r="8" spans="1:55">
      <c r="A8" s="1212" t="s">
        <v>1451</v>
      </c>
      <c r="B8" s="1213"/>
      <c r="C8" s="260"/>
      <c r="D8" s="261"/>
      <c r="E8" s="180"/>
      <c r="F8" s="180"/>
      <c r="G8" s="181"/>
      <c r="H8" s="180"/>
      <c r="I8" s="274"/>
      <c r="J8" s="183"/>
      <c r="K8" s="275"/>
      <c r="L8" s="180"/>
      <c r="M8" s="179"/>
      <c r="N8" s="179"/>
      <c r="O8" s="179"/>
      <c r="P8" s="179"/>
      <c r="Q8" s="179"/>
      <c r="R8" s="179"/>
      <c r="S8" s="179"/>
      <c r="T8" s="179"/>
      <c r="U8" s="217"/>
      <c r="V8" s="217"/>
      <c r="W8" s="179"/>
      <c r="X8" s="179"/>
      <c r="Y8" s="179"/>
      <c r="Z8" s="179"/>
      <c r="AA8" s="179"/>
      <c r="AB8" s="179"/>
      <c r="AC8" s="286"/>
      <c r="AD8" s="179"/>
      <c r="AE8" s="179"/>
      <c r="AF8" s="179"/>
      <c r="AG8" s="179"/>
      <c r="AH8" s="179"/>
      <c r="AI8" s="179"/>
      <c r="AJ8" s="179"/>
      <c r="AK8" s="179"/>
      <c r="AL8" s="179"/>
      <c r="AM8" s="179"/>
      <c r="AN8" s="179"/>
      <c r="AO8" s="179"/>
      <c r="AP8" s="180"/>
      <c r="AQ8" s="180"/>
      <c r="AR8" s="180"/>
      <c r="AS8" s="180"/>
      <c r="AT8" s="180"/>
      <c r="AU8" s="180"/>
      <c r="AV8" s="180"/>
      <c r="AW8" s="180"/>
      <c r="AX8" s="181"/>
      <c r="AY8" s="181"/>
      <c r="AZ8" s="180"/>
      <c r="BA8" s="180"/>
      <c r="BB8" s="180"/>
      <c r="BC8" s="192"/>
    </row>
    <row r="9" spans="1:55">
      <c r="A9" s="35">
        <v>40</v>
      </c>
      <c r="B9" s="35"/>
      <c r="C9" s="269"/>
      <c r="D9" s="270"/>
      <c r="E9" s="271"/>
      <c r="F9" s="174"/>
      <c r="G9" s="171"/>
      <c r="H9" s="172"/>
      <c r="I9" s="272"/>
      <c r="J9" s="173"/>
      <c r="K9" s="273"/>
      <c r="L9" s="174"/>
      <c r="M9" s="168"/>
      <c r="N9" s="168"/>
      <c r="O9" s="168"/>
      <c r="P9" s="168"/>
      <c r="Q9" s="276"/>
      <c r="R9" s="167"/>
      <c r="S9" s="167"/>
      <c r="T9" s="168"/>
      <c r="U9" s="170"/>
      <c r="V9" s="170"/>
      <c r="W9" s="168"/>
      <c r="X9" s="168"/>
      <c r="Y9" s="168"/>
      <c r="Z9" s="168"/>
      <c r="AA9" s="168"/>
      <c r="AB9" s="169"/>
      <c r="AC9" s="288">
        <v>0.1</v>
      </c>
      <c r="AD9" s="170"/>
      <c r="AE9" s="168"/>
      <c r="AF9" s="168"/>
      <c r="AG9" s="168"/>
      <c r="AH9" s="168"/>
      <c r="AI9" s="168"/>
      <c r="AJ9" s="168"/>
      <c r="AK9" s="168"/>
      <c r="AL9" s="168"/>
      <c r="AM9" s="168"/>
      <c r="AN9" s="168"/>
      <c r="AO9" s="168"/>
      <c r="AP9" s="174"/>
      <c r="AQ9" s="174"/>
      <c r="AR9" s="174"/>
      <c r="AS9" s="174"/>
      <c r="AT9" s="277"/>
      <c r="AU9" s="172"/>
      <c r="AV9" s="172"/>
      <c r="AW9" s="174"/>
      <c r="AX9" s="171"/>
      <c r="AY9" s="171"/>
      <c r="AZ9" s="174"/>
      <c r="BA9" s="174"/>
      <c r="BB9" s="174"/>
      <c r="BC9" s="175"/>
    </row>
    <row r="10" spans="1:55">
      <c r="A10" s="1113" t="s">
        <v>198</v>
      </c>
      <c r="B10" s="1213"/>
      <c r="C10" s="260"/>
      <c r="D10" s="261"/>
      <c r="E10" s="180"/>
      <c r="F10" s="180"/>
      <c r="G10" s="181"/>
      <c r="H10" s="180"/>
      <c r="I10" s="274"/>
      <c r="J10" s="183"/>
      <c r="K10" s="275"/>
      <c r="L10" s="180"/>
      <c r="M10" s="179"/>
      <c r="N10" s="179"/>
      <c r="O10" s="179"/>
      <c r="P10" s="179"/>
      <c r="Q10" s="179"/>
      <c r="R10" s="179"/>
      <c r="S10" s="179"/>
      <c r="T10" s="179"/>
      <c r="U10" s="217"/>
      <c r="V10" s="217"/>
      <c r="W10" s="179"/>
      <c r="X10" s="179"/>
      <c r="Y10" s="179"/>
      <c r="Z10" s="179"/>
      <c r="AA10" s="179"/>
      <c r="AB10" s="179"/>
      <c r="AC10" s="286"/>
      <c r="AD10" s="179"/>
      <c r="AE10" s="179"/>
      <c r="AF10" s="179"/>
      <c r="AG10" s="179"/>
      <c r="AH10" s="179"/>
      <c r="AI10" s="179"/>
      <c r="AJ10" s="179"/>
      <c r="AK10" s="179"/>
      <c r="AL10" s="179"/>
      <c r="AM10" s="179"/>
      <c r="AN10" s="179"/>
      <c r="AO10" s="179"/>
      <c r="AP10" s="180"/>
      <c r="AQ10" s="180"/>
      <c r="AR10" s="180"/>
      <c r="AS10" s="180"/>
      <c r="AT10" s="180"/>
      <c r="AU10" s="180"/>
      <c r="AV10" s="180"/>
      <c r="AW10" s="180"/>
      <c r="AX10" s="181"/>
      <c r="AY10" s="181"/>
      <c r="AZ10" s="180"/>
      <c r="BA10" s="180"/>
      <c r="BB10" s="180"/>
      <c r="BC10" s="192"/>
    </row>
    <row r="11" spans="1:55" s="63" customFormat="1">
      <c r="A11" s="373">
        <v>13</v>
      </c>
      <c r="B11" s="373" t="s">
        <v>199</v>
      </c>
      <c r="C11" s="231">
        <v>68</v>
      </c>
      <c r="D11" s="423">
        <v>246.5</v>
      </c>
      <c r="E11" s="1152"/>
      <c r="F11" s="382"/>
      <c r="G11" s="383"/>
      <c r="H11" s="381"/>
      <c r="I11" s="809"/>
      <c r="J11" s="385"/>
      <c r="K11" s="494"/>
      <c r="L11" s="382"/>
      <c r="M11" s="295"/>
      <c r="N11" s="295"/>
      <c r="O11" s="295"/>
      <c r="P11" s="295"/>
      <c r="Q11" s="295"/>
      <c r="R11" s="295"/>
      <c r="S11" s="295"/>
      <c r="T11" s="1166"/>
      <c r="U11" s="379"/>
      <c r="V11" s="379"/>
      <c r="W11" s="295"/>
      <c r="X11" s="1166"/>
      <c r="Y11" s="295"/>
      <c r="Z11" s="295"/>
      <c r="AA11" s="295"/>
      <c r="AB11" s="295"/>
      <c r="AC11" s="1140" t="s">
        <v>205</v>
      </c>
      <c r="AD11" s="1208"/>
      <c r="AE11" s="380"/>
      <c r="AF11" s="295"/>
      <c r="AG11" s="295"/>
      <c r="AH11" s="295"/>
      <c r="AI11" s="295"/>
      <c r="AJ11" s="295"/>
      <c r="AK11" s="295"/>
      <c r="AL11" s="295"/>
      <c r="AM11" s="295"/>
      <c r="AN11" s="295"/>
      <c r="AO11" s="295"/>
      <c r="AP11" s="382"/>
      <c r="AQ11" s="382"/>
      <c r="AR11" s="382"/>
      <c r="AS11" s="382"/>
      <c r="AT11" s="382"/>
      <c r="AU11" s="382"/>
      <c r="AV11" s="382"/>
      <c r="AW11" s="1168"/>
      <c r="AX11" s="383"/>
      <c r="AY11" s="383"/>
      <c r="AZ11" s="382"/>
      <c r="BA11" s="1168"/>
      <c r="BB11" s="382"/>
      <c r="BC11" s="495"/>
    </row>
    <row r="12" spans="1:55" s="63" customFormat="1">
      <c r="A12" s="472">
        <v>14</v>
      </c>
      <c r="B12" s="472" t="s">
        <v>202</v>
      </c>
      <c r="C12" s="300">
        <v>28.5</v>
      </c>
      <c r="D12" s="305"/>
      <c r="E12" s="1129"/>
      <c r="F12" s="1169"/>
      <c r="G12" s="434"/>
      <c r="H12" s="432"/>
      <c r="I12" s="637"/>
      <c r="J12" s="436"/>
      <c r="K12" s="476"/>
      <c r="L12" s="437"/>
      <c r="M12" s="298"/>
      <c r="N12" s="298"/>
      <c r="O12" s="298"/>
      <c r="P12" s="298"/>
      <c r="Q12" s="298"/>
      <c r="R12" s="298"/>
      <c r="S12" s="298"/>
      <c r="T12" s="1170"/>
      <c r="U12" s="321"/>
      <c r="V12" s="321"/>
      <c r="W12" s="298"/>
      <c r="X12" s="487"/>
      <c r="Y12" s="298"/>
      <c r="Z12" s="298"/>
      <c r="AA12" s="298"/>
      <c r="AB12" s="298"/>
      <c r="AC12" s="1148" t="s">
        <v>205</v>
      </c>
      <c r="AD12" s="487"/>
      <c r="AE12" s="431"/>
      <c r="AF12" s="298"/>
      <c r="AG12" s="298"/>
      <c r="AH12" s="298"/>
      <c r="AI12" s="298"/>
      <c r="AJ12" s="298"/>
      <c r="AK12" s="298"/>
      <c r="AL12" s="298"/>
      <c r="AM12" s="298"/>
      <c r="AN12" s="298"/>
      <c r="AO12" s="298"/>
      <c r="AP12" s="437"/>
      <c r="AQ12" s="437"/>
      <c r="AR12" s="437"/>
      <c r="AS12" s="437"/>
      <c r="AT12" s="437"/>
      <c r="AU12" s="437"/>
      <c r="AV12" s="437"/>
      <c r="AW12" s="790"/>
      <c r="AX12" s="503"/>
      <c r="AY12" s="503"/>
      <c r="AZ12" s="437"/>
      <c r="BA12" s="791"/>
      <c r="BB12" s="437"/>
      <c r="BC12" s="486"/>
    </row>
    <row r="13" spans="1:55" s="63" customFormat="1">
      <c r="A13" s="472">
        <v>43</v>
      </c>
      <c r="B13" s="472"/>
      <c r="C13" s="301"/>
      <c r="D13" s="305"/>
      <c r="E13" s="1129"/>
      <c r="F13" s="437"/>
      <c r="G13" s="434"/>
      <c r="H13" s="432"/>
      <c r="I13" s="637"/>
      <c r="J13" s="436"/>
      <c r="K13" s="476"/>
      <c r="L13" s="437"/>
      <c r="M13" s="298"/>
      <c r="N13" s="298"/>
      <c r="O13" s="298"/>
      <c r="P13" s="298"/>
      <c r="Q13" s="298"/>
      <c r="R13" s="298"/>
      <c r="S13" s="298"/>
      <c r="T13" s="442"/>
      <c r="U13" s="321"/>
      <c r="V13" s="321"/>
      <c r="W13" s="298"/>
      <c r="X13" s="443"/>
      <c r="Y13" s="298"/>
      <c r="Z13" s="298"/>
      <c r="AA13" s="298"/>
      <c r="AB13" s="298"/>
      <c r="AC13" s="1156">
        <v>0.1</v>
      </c>
      <c r="AD13" s="443"/>
      <c r="AE13" s="431"/>
      <c r="AF13" s="298"/>
      <c r="AG13" s="298"/>
      <c r="AH13" s="298"/>
      <c r="AI13" s="298"/>
      <c r="AJ13" s="298"/>
      <c r="AK13" s="298"/>
      <c r="AL13" s="298"/>
      <c r="AM13" s="298"/>
      <c r="AN13" s="298"/>
      <c r="AO13" s="298"/>
      <c r="AP13" s="437"/>
      <c r="AQ13" s="437"/>
      <c r="AR13" s="437"/>
      <c r="AS13" s="437"/>
      <c r="AT13" s="437"/>
      <c r="AU13" s="437"/>
      <c r="AV13" s="437"/>
      <c r="AW13" s="1210"/>
      <c r="AX13" s="503"/>
      <c r="AY13" s="503"/>
      <c r="AZ13" s="437"/>
      <c r="BA13" s="1211"/>
      <c r="BB13" s="437"/>
      <c r="BC13" s="486"/>
    </row>
    <row r="14" spans="1:55" s="63" customFormat="1">
      <c r="A14" s="472">
        <v>94</v>
      </c>
      <c r="B14" s="472" t="s">
        <v>226</v>
      </c>
      <c r="C14" s="300">
        <v>28.5</v>
      </c>
      <c r="D14" s="305"/>
      <c r="E14" s="1129"/>
      <c r="F14" s="1169"/>
      <c r="G14" s="434"/>
      <c r="H14" s="512"/>
      <c r="I14" s="637"/>
      <c r="J14" s="436"/>
      <c r="K14" s="476"/>
      <c r="L14" s="437"/>
      <c r="M14" s="299">
        <v>0.02</v>
      </c>
      <c r="N14" s="298"/>
      <c r="O14" s="299"/>
      <c r="P14" s="299"/>
      <c r="Q14" s="299"/>
      <c r="R14" s="298"/>
      <c r="S14" s="430"/>
      <c r="T14" s="442"/>
      <c r="U14" s="321"/>
      <c r="V14" s="322"/>
      <c r="W14" s="298"/>
      <c r="X14" s="443"/>
      <c r="Y14" s="298"/>
      <c r="Z14" s="299"/>
      <c r="AA14" s="298"/>
      <c r="AB14" s="299"/>
      <c r="AC14" s="1156"/>
      <c r="AD14" s="321"/>
      <c r="AE14" s="431"/>
      <c r="AF14" s="298"/>
      <c r="AG14" s="298"/>
      <c r="AH14" s="298"/>
      <c r="AI14" s="298"/>
      <c r="AJ14" s="298"/>
      <c r="AK14" s="298"/>
      <c r="AL14" s="298"/>
      <c r="AM14" s="298"/>
      <c r="AN14" s="298"/>
      <c r="AO14" s="298"/>
      <c r="AP14" s="437"/>
      <c r="AQ14" s="437"/>
      <c r="AR14" s="512"/>
      <c r="AS14" s="512"/>
      <c r="AT14" s="512"/>
      <c r="AU14" s="437"/>
      <c r="AV14" s="432"/>
      <c r="AW14" s="1210"/>
      <c r="AX14" s="503"/>
      <c r="AY14" s="436"/>
      <c r="AZ14" s="437"/>
      <c r="BA14" s="1211"/>
      <c r="BB14" s="437"/>
      <c r="BC14" s="1159"/>
    </row>
    <row r="15" spans="1:55" s="63" customFormat="1">
      <c r="A15" s="387">
        <v>95</v>
      </c>
      <c r="B15" s="387" t="s">
        <v>199</v>
      </c>
      <c r="C15" s="302">
        <v>68</v>
      </c>
      <c r="D15" s="447"/>
      <c r="E15" s="1132"/>
      <c r="F15" s="903"/>
      <c r="G15" s="452"/>
      <c r="H15" s="736"/>
      <c r="I15" s="641"/>
      <c r="J15" s="398"/>
      <c r="K15" s="578"/>
      <c r="L15" s="399"/>
      <c r="M15" s="230">
        <v>0.02</v>
      </c>
      <c r="N15" s="296"/>
      <c r="O15" s="230"/>
      <c r="P15" s="230"/>
      <c r="Q15" s="230"/>
      <c r="R15" s="296"/>
      <c r="S15" s="393"/>
      <c r="T15" s="482"/>
      <c r="U15" s="323"/>
      <c r="V15" s="449"/>
      <c r="W15" s="296"/>
      <c r="X15" s="450"/>
      <c r="Y15" s="296"/>
      <c r="Z15" s="230"/>
      <c r="AA15" s="296"/>
      <c r="AB15" s="230"/>
      <c r="AC15" s="1164"/>
      <c r="AD15" s="323"/>
      <c r="AE15" s="394"/>
      <c r="AF15" s="296"/>
      <c r="AG15" s="296"/>
      <c r="AH15" s="296"/>
      <c r="AI15" s="296"/>
      <c r="AJ15" s="296"/>
      <c r="AK15" s="296"/>
      <c r="AL15" s="296"/>
      <c r="AM15" s="296"/>
      <c r="AN15" s="296"/>
      <c r="AO15" s="296"/>
      <c r="AP15" s="399"/>
      <c r="AQ15" s="399"/>
      <c r="AR15" s="736"/>
      <c r="AS15" s="736"/>
      <c r="AT15" s="736"/>
      <c r="AU15" s="399"/>
      <c r="AV15" s="395"/>
      <c r="AW15" s="1194"/>
      <c r="AX15" s="396"/>
      <c r="AY15" s="398"/>
      <c r="AZ15" s="399"/>
      <c r="BA15" s="1195"/>
      <c r="BB15" s="399"/>
      <c r="BC15" s="1171"/>
    </row>
    <row r="16" spans="1:55">
      <c r="A16" s="1100" t="s">
        <v>189</v>
      </c>
      <c r="B16" s="1213"/>
      <c r="C16" s="260"/>
      <c r="D16" s="261"/>
      <c r="E16" s="180"/>
      <c r="F16" s="180"/>
      <c r="G16" s="181"/>
      <c r="H16" s="180"/>
      <c r="I16" s="274"/>
      <c r="J16" s="183"/>
      <c r="K16" s="275"/>
      <c r="L16" s="180"/>
      <c r="M16" s="179"/>
      <c r="N16" s="179"/>
      <c r="O16" s="179"/>
      <c r="P16" s="179"/>
      <c r="Q16" s="179"/>
      <c r="R16" s="179"/>
      <c r="S16" s="179"/>
      <c r="T16" s="179"/>
      <c r="U16" s="217"/>
      <c r="V16" s="217"/>
      <c r="W16" s="179"/>
      <c r="X16" s="179"/>
      <c r="Y16" s="179"/>
      <c r="Z16" s="179"/>
      <c r="AA16" s="179"/>
      <c r="AB16" s="179"/>
      <c r="AC16" s="286"/>
      <c r="AD16" s="179"/>
      <c r="AE16" s="179"/>
      <c r="AF16" s="179"/>
      <c r="AG16" s="179"/>
      <c r="AH16" s="179"/>
      <c r="AI16" s="179"/>
      <c r="AJ16" s="179"/>
      <c r="AK16" s="179"/>
      <c r="AL16" s="179"/>
      <c r="AM16" s="179"/>
      <c r="AN16" s="179"/>
      <c r="AO16" s="179"/>
      <c r="AP16" s="180"/>
      <c r="AQ16" s="180"/>
      <c r="AR16" s="180"/>
      <c r="AS16" s="180"/>
      <c r="AT16" s="180"/>
      <c r="AU16" s="180"/>
      <c r="AV16" s="180"/>
      <c r="AW16" s="180"/>
      <c r="AX16" s="181"/>
      <c r="AY16" s="181"/>
      <c r="AZ16" s="180"/>
      <c r="BA16" s="180"/>
      <c r="BB16" s="180"/>
      <c r="BC16" s="192"/>
    </row>
    <row r="17" spans="1:55" s="63" customFormat="1">
      <c r="A17" s="373">
        <v>15</v>
      </c>
      <c r="B17" s="373" t="s">
        <v>190</v>
      </c>
      <c r="C17" s="303">
        <v>33.799999999999997</v>
      </c>
      <c r="D17" s="304"/>
      <c r="E17" s="1152"/>
      <c r="F17" s="1165"/>
      <c r="G17" s="469"/>
      <c r="H17" s="381"/>
      <c r="I17" s="809"/>
      <c r="J17" s="385"/>
      <c r="K17" s="494"/>
      <c r="L17" s="382"/>
      <c r="M17" s="295"/>
      <c r="N17" s="295"/>
      <c r="O17" s="295"/>
      <c r="P17" s="295"/>
      <c r="Q17" s="295"/>
      <c r="R17" s="295"/>
      <c r="S17" s="295"/>
      <c r="T17" s="295"/>
      <c r="U17" s="379"/>
      <c r="V17" s="379"/>
      <c r="W17" s="295"/>
      <c r="X17" s="1208"/>
      <c r="Y17" s="295"/>
      <c r="Z17" s="295"/>
      <c r="AA17" s="295"/>
      <c r="AB17" s="295"/>
      <c r="AC17" s="1206">
        <v>0.4</v>
      </c>
      <c r="AD17" s="295"/>
      <c r="AE17" s="380"/>
      <c r="AF17" s="295"/>
      <c r="AG17" s="295"/>
      <c r="AH17" s="295"/>
      <c r="AI17" s="295"/>
      <c r="AJ17" s="295"/>
      <c r="AK17" s="295"/>
      <c r="AL17" s="295"/>
      <c r="AM17" s="295"/>
      <c r="AN17" s="295"/>
      <c r="AO17" s="295"/>
      <c r="AP17" s="382"/>
      <c r="AQ17" s="382"/>
      <c r="AR17" s="382"/>
      <c r="AS17" s="382"/>
      <c r="AT17" s="382"/>
      <c r="AU17" s="382"/>
      <c r="AV17" s="382"/>
      <c r="AW17" s="382"/>
      <c r="AX17" s="383"/>
      <c r="AY17" s="383"/>
      <c r="AZ17" s="382"/>
      <c r="BA17" s="1209"/>
      <c r="BB17" s="382"/>
      <c r="BC17" s="495"/>
    </row>
    <row r="18" spans="1:55" s="63" customFormat="1">
      <c r="A18" s="472">
        <v>16</v>
      </c>
      <c r="B18" s="472" t="s">
        <v>191</v>
      </c>
      <c r="C18" s="300">
        <v>32.799999999999997</v>
      </c>
      <c r="D18" s="305"/>
      <c r="E18" s="1129"/>
      <c r="F18" s="1169"/>
      <c r="G18" s="434"/>
      <c r="H18" s="432"/>
      <c r="I18" s="637"/>
      <c r="J18" s="436"/>
      <c r="K18" s="476"/>
      <c r="L18" s="437"/>
      <c r="M18" s="298"/>
      <c r="N18" s="298"/>
      <c r="O18" s="298"/>
      <c r="P18" s="298"/>
      <c r="Q18" s="298"/>
      <c r="R18" s="298"/>
      <c r="S18" s="298"/>
      <c r="T18" s="1170"/>
      <c r="U18" s="321"/>
      <c r="V18" s="321"/>
      <c r="W18" s="298"/>
      <c r="X18" s="487"/>
      <c r="Y18" s="298"/>
      <c r="Z18" s="298"/>
      <c r="AA18" s="298"/>
      <c r="AB18" s="298"/>
      <c r="AC18" s="1148">
        <v>0.82</v>
      </c>
      <c r="AD18" s="298"/>
      <c r="AE18" s="431"/>
      <c r="AF18" s="298"/>
      <c r="AG18" s="298"/>
      <c r="AH18" s="298"/>
      <c r="AI18" s="298"/>
      <c r="AJ18" s="298"/>
      <c r="AK18" s="298"/>
      <c r="AL18" s="298"/>
      <c r="AM18" s="298"/>
      <c r="AN18" s="298"/>
      <c r="AO18" s="298"/>
      <c r="AP18" s="437"/>
      <c r="AQ18" s="437"/>
      <c r="AR18" s="437"/>
      <c r="AS18" s="437"/>
      <c r="AT18" s="437"/>
      <c r="AU18" s="437"/>
      <c r="AV18" s="437"/>
      <c r="AW18" s="790"/>
      <c r="AX18" s="503"/>
      <c r="AY18" s="503"/>
      <c r="AZ18" s="437"/>
      <c r="BA18" s="791"/>
      <c r="BB18" s="437"/>
      <c r="BC18" s="486"/>
    </row>
    <row r="19" spans="1:55" s="63" customFormat="1">
      <c r="A19" s="472">
        <v>17</v>
      </c>
      <c r="B19" s="472" t="s">
        <v>350</v>
      </c>
      <c r="C19" s="300">
        <v>46.5</v>
      </c>
      <c r="D19" s="305"/>
      <c r="E19" s="1129"/>
      <c r="F19" s="1169"/>
      <c r="G19" s="434"/>
      <c r="H19" s="432"/>
      <c r="I19" s="637"/>
      <c r="J19" s="436"/>
      <c r="K19" s="476"/>
      <c r="L19" s="437"/>
      <c r="M19" s="298"/>
      <c r="N19" s="298"/>
      <c r="O19" s="298"/>
      <c r="P19" s="298"/>
      <c r="Q19" s="298"/>
      <c r="R19" s="298"/>
      <c r="S19" s="298"/>
      <c r="T19" s="1170"/>
      <c r="U19" s="321"/>
      <c r="V19" s="321"/>
      <c r="W19" s="298"/>
      <c r="X19" s="487"/>
      <c r="Y19" s="298"/>
      <c r="Z19" s="298"/>
      <c r="AA19" s="298"/>
      <c r="AB19" s="298"/>
      <c r="AC19" s="1148">
        <v>0.21</v>
      </c>
      <c r="AD19" s="298"/>
      <c r="AE19" s="431"/>
      <c r="AF19" s="298"/>
      <c r="AG19" s="298"/>
      <c r="AH19" s="298"/>
      <c r="AI19" s="298"/>
      <c r="AJ19" s="298"/>
      <c r="AK19" s="298"/>
      <c r="AL19" s="298"/>
      <c r="AM19" s="298"/>
      <c r="AN19" s="298"/>
      <c r="AO19" s="298"/>
      <c r="AP19" s="437"/>
      <c r="AQ19" s="437"/>
      <c r="AR19" s="437"/>
      <c r="AS19" s="437"/>
      <c r="AT19" s="437"/>
      <c r="AU19" s="437"/>
      <c r="AV19" s="437"/>
      <c r="AW19" s="790"/>
      <c r="AX19" s="503"/>
      <c r="AY19" s="503"/>
      <c r="AZ19" s="437"/>
      <c r="BA19" s="791"/>
      <c r="BB19" s="437"/>
      <c r="BC19" s="486"/>
    </row>
    <row r="20" spans="1:55" s="63" customFormat="1">
      <c r="A20" s="472">
        <v>18</v>
      </c>
      <c r="B20" s="472" t="s">
        <v>351</v>
      </c>
      <c r="C20" s="300">
        <v>61</v>
      </c>
      <c r="D20" s="305"/>
      <c r="E20" s="1129"/>
      <c r="F20" s="1169"/>
      <c r="G20" s="434"/>
      <c r="H20" s="432"/>
      <c r="I20" s="637"/>
      <c r="J20" s="436"/>
      <c r="K20" s="476"/>
      <c r="L20" s="437"/>
      <c r="M20" s="298"/>
      <c r="N20" s="298"/>
      <c r="O20" s="298"/>
      <c r="P20" s="298"/>
      <c r="Q20" s="298"/>
      <c r="R20" s="298"/>
      <c r="S20" s="298"/>
      <c r="T20" s="1170"/>
      <c r="U20" s="321"/>
      <c r="V20" s="321"/>
      <c r="W20" s="298"/>
      <c r="X20" s="1193"/>
      <c r="Y20" s="298"/>
      <c r="Z20" s="298"/>
      <c r="AA20" s="298"/>
      <c r="AB20" s="298"/>
      <c r="AC20" s="1148">
        <v>0.15</v>
      </c>
      <c r="AD20" s="298"/>
      <c r="AE20" s="431"/>
      <c r="AF20" s="298"/>
      <c r="AG20" s="298"/>
      <c r="AH20" s="298"/>
      <c r="AI20" s="298"/>
      <c r="AJ20" s="298"/>
      <c r="AK20" s="298"/>
      <c r="AL20" s="298"/>
      <c r="AM20" s="298"/>
      <c r="AN20" s="298"/>
      <c r="AO20" s="298"/>
      <c r="AP20" s="437"/>
      <c r="AQ20" s="437"/>
      <c r="AR20" s="437"/>
      <c r="AS20" s="437"/>
      <c r="AT20" s="437"/>
      <c r="AU20" s="437"/>
      <c r="AV20" s="437"/>
      <c r="AW20" s="790"/>
      <c r="AX20" s="503"/>
      <c r="AY20" s="503"/>
      <c r="AZ20" s="437"/>
      <c r="BA20" s="603"/>
      <c r="BB20" s="437"/>
      <c r="BC20" s="486"/>
    </row>
    <row r="21" spans="1:55" s="63" customFormat="1">
      <c r="A21" s="472">
        <v>19</v>
      </c>
      <c r="B21" s="472" t="s">
        <v>199</v>
      </c>
      <c r="C21" s="300">
        <v>104</v>
      </c>
      <c r="D21" s="305"/>
      <c r="E21" s="1129"/>
      <c r="F21" s="1169"/>
      <c r="G21" s="434"/>
      <c r="H21" s="432"/>
      <c r="I21" s="637"/>
      <c r="J21" s="436"/>
      <c r="K21" s="476"/>
      <c r="L21" s="437"/>
      <c r="M21" s="298"/>
      <c r="N21" s="298"/>
      <c r="O21" s="298"/>
      <c r="P21" s="298"/>
      <c r="Q21" s="298"/>
      <c r="R21" s="298"/>
      <c r="S21" s="298"/>
      <c r="T21" s="1170"/>
      <c r="U21" s="321"/>
      <c r="V21" s="321"/>
      <c r="W21" s="298"/>
      <c r="X21" s="1193"/>
      <c r="Y21" s="298"/>
      <c r="Z21" s="298"/>
      <c r="AA21" s="298"/>
      <c r="AB21" s="298"/>
      <c r="AC21" s="1148">
        <v>0.28999999999999998</v>
      </c>
      <c r="AD21" s="298"/>
      <c r="AE21" s="431"/>
      <c r="AF21" s="298"/>
      <c r="AG21" s="298"/>
      <c r="AH21" s="298"/>
      <c r="AI21" s="298"/>
      <c r="AJ21" s="298"/>
      <c r="AK21" s="298"/>
      <c r="AL21" s="298"/>
      <c r="AM21" s="298"/>
      <c r="AN21" s="298"/>
      <c r="AO21" s="298"/>
      <c r="AP21" s="437"/>
      <c r="AQ21" s="437"/>
      <c r="AR21" s="437"/>
      <c r="AS21" s="437"/>
      <c r="AT21" s="437"/>
      <c r="AU21" s="437"/>
      <c r="AV21" s="437"/>
      <c r="AW21" s="790"/>
      <c r="AX21" s="503"/>
      <c r="AY21" s="503"/>
      <c r="AZ21" s="437"/>
      <c r="BA21" s="603"/>
      <c r="BB21" s="437"/>
      <c r="BC21" s="486"/>
    </row>
    <row r="22" spans="1:55" s="63" customFormat="1">
      <c r="A22" s="472">
        <v>20</v>
      </c>
      <c r="B22" s="472" t="s">
        <v>226</v>
      </c>
      <c r="C22" s="300">
        <v>64</v>
      </c>
      <c r="D22" s="305"/>
      <c r="E22" s="1129"/>
      <c r="F22" s="1169"/>
      <c r="G22" s="434"/>
      <c r="H22" s="432"/>
      <c r="I22" s="637"/>
      <c r="J22" s="436"/>
      <c r="K22" s="476"/>
      <c r="L22" s="437"/>
      <c r="M22" s="298"/>
      <c r="N22" s="298"/>
      <c r="O22" s="298"/>
      <c r="P22" s="298"/>
      <c r="Q22" s="298"/>
      <c r="R22" s="298"/>
      <c r="S22" s="298"/>
      <c r="T22" s="1170"/>
      <c r="U22" s="321"/>
      <c r="V22" s="321"/>
      <c r="W22" s="298"/>
      <c r="X22" s="487"/>
      <c r="Y22" s="298"/>
      <c r="Z22" s="298"/>
      <c r="AA22" s="298"/>
      <c r="AB22" s="298"/>
      <c r="AC22" s="1148">
        <v>0.33</v>
      </c>
      <c r="AD22" s="298"/>
      <c r="AE22" s="431"/>
      <c r="AF22" s="298"/>
      <c r="AG22" s="298"/>
      <c r="AH22" s="298"/>
      <c r="AI22" s="298"/>
      <c r="AJ22" s="298"/>
      <c r="AK22" s="298"/>
      <c r="AL22" s="298"/>
      <c r="AM22" s="298"/>
      <c r="AN22" s="298"/>
      <c r="AO22" s="298"/>
      <c r="AP22" s="437"/>
      <c r="AQ22" s="437"/>
      <c r="AR22" s="437"/>
      <c r="AS22" s="437"/>
      <c r="AT22" s="437"/>
      <c r="AU22" s="437"/>
      <c r="AV22" s="437"/>
      <c r="AW22" s="790"/>
      <c r="AX22" s="503"/>
      <c r="AY22" s="503"/>
      <c r="AZ22" s="437"/>
      <c r="BA22" s="791"/>
      <c r="BB22" s="437"/>
      <c r="BC22" s="486"/>
    </row>
    <row r="23" spans="1:55" s="63" customFormat="1">
      <c r="A23" s="472">
        <v>97</v>
      </c>
      <c r="B23" s="472" t="s">
        <v>226</v>
      </c>
      <c r="C23" s="300">
        <v>64</v>
      </c>
      <c r="D23" s="305"/>
      <c r="E23" s="1129"/>
      <c r="F23" s="1169"/>
      <c r="G23" s="434"/>
      <c r="H23" s="512"/>
      <c r="I23" s="637"/>
      <c r="J23" s="436"/>
      <c r="K23" s="476"/>
      <c r="L23" s="437"/>
      <c r="M23" s="299">
        <v>0.01</v>
      </c>
      <c r="N23" s="298"/>
      <c r="O23" s="298"/>
      <c r="P23" s="298"/>
      <c r="Q23" s="299"/>
      <c r="R23" s="298"/>
      <c r="S23" s="430"/>
      <c r="T23" s="1170"/>
      <c r="U23" s="321"/>
      <c r="V23" s="322"/>
      <c r="W23" s="298"/>
      <c r="X23" s="487"/>
      <c r="Y23" s="430"/>
      <c r="Z23" s="299"/>
      <c r="AA23" s="298"/>
      <c r="AB23" s="298"/>
      <c r="AC23" s="1156"/>
      <c r="AD23" s="298"/>
      <c r="AE23" s="431"/>
      <c r="AF23" s="298"/>
      <c r="AG23" s="298"/>
      <c r="AH23" s="298"/>
      <c r="AI23" s="298"/>
      <c r="AJ23" s="298"/>
      <c r="AK23" s="298"/>
      <c r="AL23" s="298"/>
      <c r="AM23" s="298"/>
      <c r="AN23" s="298"/>
      <c r="AO23" s="298"/>
      <c r="AP23" s="437"/>
      <c r="AQ23" s="437"/>
      <c r="AR23" s="437"/>
      <c r="AS23" s="437"/>
      <c r="AT23" s="512"/>
      <c r="AU23" s="437"/>
      <c r="AV23" s="432"/>
      <c r="AW23" s="790"/>
      <c r="AX23" s="503"/>
      <c r="AY23" s="436"/>
      <c r="AZ23" s="437"/>
      <c r="BA23" s="791"/>
      <c r="BB23" s="432"/>
      <c r="BC23" s="1159"/>
    </row>
    <row r="24" spans="1:55" s="63" customFormat="1">
      <c r="A24" s="472">
        <v>21</v>
      </c>
      <c r="B24" s="472" t="s">
        <v>353</v>
      </c>
      <c r="C24" s="300">
        <v>14</v>
      </c>
      <c r="D24" s="305"/>
      <c r="E24" s="1129"/>
      <c r="F24" s="1169"/>
      <c r="G24" s="434"/>
      <c r="H24" s="432"/>
      <c r="I24" s="637"/>
      <c r="J24" s="436"/>
      <c r="K24" s="476"/>
      <c r="L24" s="437"/>
      <c r="M24" s="298"/>
      <c r="N24" s="298"/>
      <c r="O24" s="298"/>
      <c r="P24" s="298"/>
      <c r="Q24" s="298"/>
      <c r="R24" s="298"/>
      <c r="S24" s="298"/>
      <c r="T24" s="1170"/>
      <c r="U24" s="321"/>
      <c r="V24" s="321"/>
      <c r="W24" s="298"/>
      <c r="X24" s="487"/>
      <c r="Y24" s="298"/>
      <c r="Z24" s="298"/>
      <c r="AA24" s="298"/>
      <c r="AB24" s="299"/>
      <c r="AC24" s="1156">
        <v>0.2</v>
      </c>
      <c r="AD24" s="487"/>
      <c r="AE24" s="431"/>
      <c r="AF24" s="298"/>
      <c r="AG24" s="298"/>
      <c r="AH24" s="298"/>
      <c r="AI24" s="298"/>
      <c r="AJ24" s="298"/>
      <c r="AK24" s="298"/>
      <c r="AL24" s="298"/>
      <c r="AM24" s="298"/>
      <c r="AN24" s="298"/>
      <c r="AO24" s="298"/>
      <c r="AP24" s="437"/>
      <c r="AQ24" s="437"/>
      <c r="AR24" s="437"/>
      <c r="AS24" s="437"/>
      <c r="AT24" s="437"/>
      <c r="AU24" s="437"/>
      <c r="AV24" s="437"/>
      <c r="AW24" s="790"/>
      <c r="AX24" s="503"/>
      <c r="AY24" s="503"/>
      <c r="AZ24" s="437"/>
      <c r="BA24" s="791"/>
      <c r="BB24" s="437"/>
      <c r="BC24" s="486"/>
    </row>
    <row r="25" spans="1:55" s="63" customFormat="1">
      <c r="A25" s="387">
        <v>96</v>
      </c>
      <c r="B25" s="387" t="s">
        <v>354</v>
      </c>
      <c r="C25" s="302">
        <v>14</v>
      </c>
      <c r="D25" s="447"/>
      <c r="E25" s="1132"/>
      <c r="F25" s="903"/>
      <c r="G25" s="452"/>
      <c r="H25" s="736"/>
      <c r="I25" s="641"/>
      <c r="J25" s="398"/>
      <c r="K25" s="578"/>
      <c r="L25" s="399"/>
      <c r="M25" s="230">
        <v>0.01</v>
      </c>
      <c r="N25" s="296"/>
      <c r="O25" s="296"/>
      <c r="P25" s="296"/>
      <c r="Q25" s="296"/>
      <c r="R25" s="296"/>
      <c r="S25" s="393"/>
      <c r="T25" s="482"/>
      <c r="U25" s="323"/>
      <c r="V25" s="449"/>
      <c r="W25" s="296"/>
      <c r="X25" s="450"/>
      <c r="Y25" s="296"/>
      <c r="Z25" s="230"/>
      <c r="AA25" s="296"/>
      <c r="AB25" s="230"/>
      <c r="AC25" s="1164"/>
      <c r="AD25" s="450"/>
      <c r="AE25" s="394"/>
      <c r="AF25" s="296"/>
      <c r="AG25" s="296"/>
      <c r="AH25" s="296"/>
      <c r="AI25" s="296"/>
      <c r="AJ25" s="296"/>
      <c r="AK25" s="296"/>
      <c r="AL25" s="296"/>
      <c r="AM25" s="296"/>
      <c r="AN25" s="296"/>
      <c r="AO25" s="296"/>
      <c r="AP25" s="399"/>
      <c r="AQ25" s="399"/>
      <c r="AR25" s="399"/>
      <c r="AS25" s="399"/>
      <c r="AT25" s="399"/>
      <c r="AU25" s="399"/>
      <c r="AV25" s="395"/>
      <c r="AW25" s="1194"/>
      <c r="AX25" s="396"/>
      <c r="AY25" s="398"/>
      <c r="AZ25" s="399"/>
      <c r="BA25" s="1195"/>
      <c r="BB25" s="399"/>
      <c r="BC25" s="1171"/>
    </row>
    <row r="26" spans="1:55">
      <c r="A26" s="1100" t="s">
        <v>355</v>
      </c>
      <c r="B26" s="1114"/>
      <c r="C26" s="1214"/>
      <c r="D26" s="1215"/>
      <c r="E26" s="278"/>
      <c r="F26" s="180"/>
      <c r="G26" s="181"/>
      <c r="H26" s="180"/>
      <c r="I26" s="274"/>
      <c r="J26" s="183"/>
      <c r="K26" s="275"/>
      <c r="L26" s="180"/>
      <c r="M26" s="179"/>
      <c r="N26" s="179"/>
      <c r="O26" s="179"/>
      <c r="P26" s="179"/>
      <c r="Q26" s="179"/>
      <c r="R26" s="179"/>
      <c r="S26" s="179"/>
      <c r="T26" s="179"/>
      <c r="U26" s="217"/>
      <c r="V26" s="217"/>
      <c r="W26" s="179"/>
      <c r="X26" s="179"/>
      <c r="Y26" s="179"/>
      <c r="Z26" s="179"/>
      <c r="AA26" s="179"/>
      <c r="AB26" s="179"/>
      <c r="AC26" s="286"/>
      <c r="AD26" s="179"/>
      <c r="AE26" s="179"/>
      <c r="AF26" s="179"/>
      <c r="AG26" s="179"/>
      <c r="AH26" s="179"/>
      <c r="AI26" s="179"/>
      <c r="AJ26" s="179"/>
      <c r="AK26" s="179"/>
      <c r="AL26" s="179"/>
      <c r="AM26" s="179"/>
      <c r="AN26" s="179"/>
      <c r="AO26" s="179"/>
      <c r="AP26" s="180"/>
      <c r="AQ26" s="180"/>
      <c r="AR26" s="180"/>
      <c r="AS26" s="180"/>
      <c r="AT26" s="180"/>
      <c r="AU26" s="180"/>
      <c r="AV26" s="180"/>
      <c r="AW26" s="180"/>
      <c r="AX26" s="181"/>
      <c r="AY26" s="181"/>
      <c r="AZ26" s="180"/>
      <c r="BA26" s="180"/>
      <c r="BB26" s="180"/>
      <c r="BC26" s="192"/>
    </row>
    <row r="27" spans="1:55" s="63" customFormat="1">
      <c r="A27" s="706">
        <v>44</v>
      </c>
      <c r="B27" s="706"/>
      <c r="C27" s="374"/>
      <c r="D27" s="375"/>
      <c r="E27" s="904"/>
      <c r="F27" s="382"/>
      <c r="G27" s="383"/>
      <c r="H27" s="381"/>
      <c r="I27" s="809"/>
      <c r="J27" s="385"/>
      <c r="K27" s="494"/>
      <c r="L27" s="382"/>
      <c r="M27" s="295"/>
      <c r="N27" s="295"/>
      <c r="O27" s="295"/>
      <c r="P27" s="295"/>
      <c r="Q27" s="295"/>
      <c r="R27" s="295"/>
      <c r="S27" s="295"/>
      <c r="T27" s="295"/>
      <c r="U27" s="379"/>
      <c r="V27" s="379"/>
      <c r="W27" s="295"/>
      <c r="X27" s="295"/>
      <c r="Y27" s="295"/>
      <c r="Z27" s="295"/>
      <c r="AA27" s="295"/>
      <c r="AB27" s="295"/>
      <c r="AC27" s="1206">
        <v>0.1</v>
      </c>
      <c r="AD27" s="295"/>
      <c r="AE27" s="380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382"/>
      <c r="AQ27" s="382"/>
      <c r="AR27" s="382"/>
      <c r="AS27" s="382"/>
      <c r="AT27" s="382"/>
      <c r="AU27" s="382"/>
      <c r="AV27" s="382"/>
      <c r="AW27" s="382"/>
      <c r="AX27" s="383"/>
      <c r="AY27" s="383"/>
      <c r="AZ27" s="382"/>
      <c r="BA27" s="382"/>
      <c r="BB27" s="382"/>
      <c r="BC27" s="495"/>
    </row>
    <row r="28" spans="1:55" s="63" customFormat="1">
      <c r="A28" s="472">
        <v>22</v>
      </c>
      <c r="B28" s="472" t="s">
        <v>190</v>
      </c>
      <c r="C28" s="300">
        <v>70.8</v>
      </c>
      <c r="D28" s="305"/>
      <c r="E28" s="1129"/>
      <c r="F28" s="1169"/>
      <c r="G28" s="434"/>
      <c r="H28" s="432"/>
      <c r="I28" s="637"/>
      <c r="J28" s="436"/>
      <c r="K28" s="476"/>
      <c r="L28" s="437"/>
      <c r="M28" s="298"/>
      <c r="N28" s="298"/>
      <c r="O28" s="298"/>
      <c r="P28" s="298"/>
      <c r="Q28" s="298"/>
      <c r="R28" s="298"/>
      <c r="S28" s="298"/>
      <c r="T28" s="1170"/>
      <c r="U28" s="321"/>
      <c r="V28" s="321"/>
      <c r="W28" s="298"/>
      <c r="X28" s="487"/>
      <c r="Y28" s="298"/>
      <c r="Z28" s="298"/>
      <c r="AA28" s="298"/>
      <c r="AB28" s="298"/>
      <c r="AC28" s="1148">
        <v>1.3</v>
      </c>
      <c r="AD28" s="298"/>
      <c r="AE28" s="431"/>
      <c r="AF28" s="298"/>
      <c r="AG28" s="298"/>
      <c r="AH28" s="298"/>
      <c r="AI28" s="298"/>
      <c r="AJ28" s="298"/>
      <c r="AK28" s="298"/>
      <c r="AL28" s="298"/>
      <c r="AM28" s="298"/>
      <c r="AN28" s="298"/>
      <c r="AO28" s="298"/>
      <c r="AP28" s="437"/>
      <c r="AQ28" s="437"/>
      <c r="AR28" s="437"/>
      <c r="AS28" s="437"/>
      <c r="AT28" s="437"/>
      <c r="AU28" s="437"/>
      <c r="AV28" s="437"/>
      <c r="AW28" s="790"/>
      <c r="AX28" s="503"/>
      <c r="AY28" s="503"/>
      <c r="AZ28" s="437"/>
      <c r="BA28" s="791"/>
      <c r="BB28" s="437"/>
      <c r="BC28" s="486"/>
    </row>
    <row r="29" spans="1:55" s="63" customFormat="1">
      <c r="A29" s="472">
        <v>23</v>
      </c>
      <c r="B29" s="472" t="s">
        <v>191</v>
      </c>
      <c r="C29" s="300">
        <v>74.8</v>
      </c>
      <c r="D29" s="305"/>
      <c r="E29" s="1129"/>
      <c r="F29" s="1169"/>
      <c r="G29" s="434"/>
      <c r="H29" s="432"/>
      <c r="I29" s="637"/>
      <c r="J29" s="436"/>
      <c r="K29" s="476"/>
      <c r="L29" s="437"/>
      <c r="M29" s="298"/>
      <c r="N29" s="298"/>
      <c r="O29" s="298"/>
      <c r="P29" s="298"/>
      <c r="Q29" s="298"/>
      <c r="R29" s="298"/>
      <c r="S29" s="298"/>
      <c r="T29" s="1170"/>
      <c r="U29" s="321"/>
      <c r="V29" s="321"/>
      <c r="W29" s="298"/>
      <c r="X29" s="487"/>
      <c r="Y29" s="298"/>
      <c r="Z29" s="298"/>
      <c r="AA29" s="298"/>
      <c r="AB29" s="298"/>
      <c r="AC29" s="1148">
        <v>4.8</v>
      </c>
      <c r="AD29" s="298"/>
      <c r="AE29" s="431"/>
      <c r="AF29" s="298"/>
      <c r="AG29" s="298"/>
      <c r="AH29" s="298"/>
      <c r="AI29" s="298"/>
      <c r="AJ29" s="298"/>
      <c r="AK29" s="298"/>
      <c r="AL29" s="298"/>
      <c r="AM29" s="298"/>
      <c r="AN29" s="298"/>
      <c r="AO29" s="298"/>
      <c r="AP29" s="437"/>
      <c r="AQ29" s="437"/>
      <c r="AR29" s="437"/>
      <c r="AS29" s="437"/>
      <c r="AT29" s="437"/>
      <c r="AU29" s="437"/>
      <c r="AV29" s="437"/>
      <c r="AW29" s="790"/>
      <c r="AX29" s="503"/>
      <c r="AY29" s="503"/>
      <c r="AZ29" s="437"/>
      <c r="BA29" s="791"/>
      <c r="BB29" s="437"/>
      <c r="BC29" s="486"/>
    </row>
    <row r="30" spans="1:55" s="63" customFormat="1">
      <c r="A30" s="472">
        <v>24</v>
      </c>
      <c r="B30" s="472" t="s">
        <v>350</v>
      </c>
      <c r="C30" s="300">
        <v>85.5</v>
      </c>
      <c r="D30" s="305"/>
      <c r="E30" s="1129"/>
      <c r="F30" s="1169"/>
      <c r="G30" s="434"/>
      <c r="H30" s="432"/>
      <c r="I30" s="637"/>
      <c r="J30" s="436"/>
      <c r="K30" s="476"/>
      <c r="L30" s="437"/>
      <c r="M30" s="298"/>
      <c r="N30" s="298"/>
      <c r="O30" s="298"/>
      <c r="P30" s="298"/>
      <c r="Q30" s="298"/>
      <c r="R30" s="298"/>
      <c r="S30" s="298"/>
      <c r="T30" s="1170"/>
      <c r="U30" s="321"/>
      <c r="V30" s="321"/>
      <c r="W30" s="298"/>
      <c r="X30" s="1193"/>
      <c r="Y30" s="298"/>
      <c r="Z30" s="298"/>
      <c r="AA30" s="298"/>
      <c r="AB30" s="298"/>
      <c r="AC30" s="1148">
        <v>0.08</v>
      </c>
      <c r="AD30" s="298"/>
      <c r="AE30" s="431"/>
      <c r="AF30" s="298"/>
      <c r="AG30" s="298"/>
      <c r="AH30" s="298"/>
      <c r="AI30" s="298"/>
      <c r="AJ30" s="298"/>
      <c r="AK30" s="298"/>
      <c r="AL30" s="298"/>
      <c r="AM30" s="298"/>
      <c r="AN30" s="298"/>
      <c r="AO30" s="298"/>
      <c r="AP30" s="437"/>
      <c r="AQ30" s="437"/>
      <c r="AR30" s="437"/>
      <c r="AS30" s="437"/>
      <c r="AT30" s="437"/>
      <c r="AU30" s="437"/>
      <c r="AV30" s="437"/>
      <c r="AW30" s="790"/>
      <c r="AX30" s="503"/>
      <c r="AY30" s="503"/>
      <c r="AZ30" s="437"/>
      <c r="BA30" s="603"/>
      <c r="BB30" s="437"/>
      <c r="BC30" s="486"/>
    </row>
    <row r="31" spans="1:55" s="63" customFormat="1">
      <c r="A31" s="472">
        <v>25</v>
      </c>
      <c r="B31" s="472" t="s">
        <v>351</v>
      </c>
      <c r="C31" s="300">
        <v>83</v>
      </c>
      <c r="D31" s="305"/>
      <c r="E31" s="1129"/>
      <c r="F31" s="1169"/>
      <c r="G31" s="434"/>
      <c r="H31" s="432"/>
      <c r="I31" s="637"/>
      <c r="J31" s="436"/>
      <c r="K31" s="476"/>
      <c r="L31" s="437"/>
      <c r="M31" s="298"/>
      <c r="N31" s="298"/>
      <c r="O31" s="298"/>
      <c r="P31" s="298"/>
      <c r="Q31" s="298"/>
      <c r="R31" s="298"/>
      <c r="S31" s="298"/>
      <c r="T31" s="1170"/>
      <c r="U31" s="321"/>
      <c r="V31" s="321"/>
      <c r="W31" s="298"/>
      <c r="X31" s="487"/>
      <c r="Y31" s="298"/>
      <c r="Z31" s="298"/>
      <c r="AA31" s="298"/>
      <c r="AB31" s="298"/>
      <c r="AC31" s="1148">
        <v>0.11</v>
      </c>
      <c r="AD31" s="298"/>
      <c r="AE31" s="431"/>
      <c r="AF31" s="298"/>
      <c r="AG31" s="298"/>
      <c r="AH31" s="298"/>
      <c r="AI31" s="298"/>
      <c r="AJ31" s="298"/>
      <c r="AK31" s="298"/>
      <c r="AL31" s="298"/>
      <c r="AM31" s="298"/>
      <c r="AN31" s="298"/>
      <c r="AO31" s="298"/>
      <c r="AP31" s="437"/>
      <c r="AQ31" s="437"/>
      <c r="AR31" s="437"/>
      <c r="AS31" s="437"/>
      <c r="AT31" s="437"/>
      <c r="AU31" s="437"/>
      <c r="AV31" s="437"/>
      <c r="AW31" s="790"/>
      <c r="AX31" s="503"/>
      <c r="AY31" s="503"/>
      <c r="AZ31" s="437"/>
      <c r="BA31" s="791"/>
      <c r="BB31" s="437"/>
      <c r="BC31" s="486"/>
    </row>
    <row r="32" spans="1:55" s="63" customFormat="1">
      <c r="A32" s="472">
        <v>26</v>
      </c>
      <c r="B32" s="472" t="s">
        <v>199</v>
      </c>
      <c r="C32" s="300">
        <v>132</v>
      </c>
      <c r="D32" s="305"/>
      <c r="E32" s="1129"/>
      <c r="F32" s="1169"/>
      <c r="G32" s="434"/>
      <c r="H32" s="432"/>
      <c r="I32" s="637"/>
      <c r="J32" s="436"/>
      <c r="K32" s="476"/>
      <c r="L32" s="437"/>
      <c r="M32" s="298"/>
      <c r="N32" s="298"/>
      <c r="O32" s="298"/>
      <c r="P32" s="298"/>
      <c r="Q32" s="298"/>
      <c r="R32" s="298"/>
      <c r="S32" s="298"/>
      <c r="T32" s="1170"/>
      <c r="U32" s="321"/>
      <c r="V32" s="321"/>
      <c r="W32" s="298"/>
      <c r="X32" s="1193"/>
      <c r="Y32" s="298"/>
      <c r="Z32" s="298"/>
      <c r="AA32" s="298"/>
      <c r="AB32" s="298"/>
      <c r="AC32" s="1148">
        <v>0.37</v>
      </c>
      <c r="AD32" s="298"/>
      <c r="AE32" s="431"/>
      <c r="AF32" s="298"/>
      <c r="AG32" s="298"/>
      <c r="AH32" s="298"/>
      <c r="AI32" s="298"/>
      <c r="AJ32" s="298"/>
      <c r="AK32" s="298"/>
      <c r="AL32" s="298"/>
      <c r="AM32" s="298"/>
      <c r="AN32" s="298"/>
      <c r="AO32" s="298"/>
      <c r="AP32" s="437"/>
      <c r="AQ32" s="437"/>
      <c r="AR32" s="437"/>
      <c r="AS32" s="437"/>
      <c r="AT32" s="437"/>
      <c r="AU32" s="437"/>
      <c r="AV32" s="437"/>
      <c r="AW32" s="790"/>
      <c r="AX32" s="503"/>
      <c r="AY32" s="503"/>
      <c r="AZ32" s="437"/>
      <c r="BA32" s="603"/>
      <c r="BB32" s="437"/>
      <c r="BC32" s="486"/>
    </row>
    <row r="33" spans="1:55" s="63" customFormat="1">
      <c r="A33" s="387">
        <v>27</v>
      </c>
      <c r="B33" s="387" t="s">
        <v>226</v>
      </c>
      <c r="C33" s="302">
        <v>91</v>
      </c>
      <c r="D33" s="447"/>
      <c r="E33" s="1132"/>
      <c r="F33" s="903"/>
      <c r="G33" s="452"/>
      <c r="H33" s="395"/>
      <c r="I33" s="641"/>
      <c r="J33" s="398"/>
      <c r="K33" s="578"/>
      <c r="L33" s="399"/>
      <c r="M33" s="296"/>
      <c r="N33" s="296"/>
      <c r="O33" s="296"/>
      <c r="P33" s="296"/>
      <c r="Q33" s="296"/>
      <c r="R33" s="296"/>
      <c r="S33" s="296"/>
      <c r="T33" s="1207"/>
      <c r="U33" s="323"/>
      <c r="V33" s="323"/>
      <c r="W33" s="296"/>
      <c r="X33" s="1207"/>
      <c r="Y33" s="296"/>
      <c r="Z33" s="296"/>
      <c r="AA33" s="296"/>
      <c r="AB33" s="296"/>
      <c r="AC33" s="1151" t="s">
        <v>205</v>
      </c>
      <c r="AD33" s="296"/>
      <c r="AE33" s="394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399"/>
      <c r="AQ33" s="399"/>
      <c r="AR33" s="399"/>
      <c r="AS33" s="399"/>
      <c r="AT33" s="399"/>
      <c r="AU33" s="399"/>
      <c r="AV33" s="399"/>
      <c r="AW33" s="581"/>
      <c r="AX33" s="396"/>
      <c r="AY33" s="396"/>
      <c r="AZ33" s="399"/>
      <c r="BA33" s="581"/>
      <c r="BB33" s="399"/>
      <c r="BC33" s="491"/>
    </row>
    <row r="34" spans="1:55">
      <c r="A34" s="1100" t="s">
        <v>360</v>
      </c>
      <c r="B34" s="1114"/>
      <c r="C34" s="1214"/>
      <c r="D34" s="1215"/>
      <c r="E34" s="278"/>
      <c r="F34" s="180"/>
      <c r="G34" s="181"/>
      <c r="H34" s="180"/>
      <c r="I34" s="274"/>
      <c r="J34" s="183"/>
      <c r="K34" s="275"/>
      <c r="L34" s="180"/>
      <c r="M34" s="179"/>
      <c r="N34" s="179"/>
      <c r="O34" s="179"/>
      <c r="P34" s="179"/>
      <c r="Q34" s="179"/>
      <c r="R34" s="179"/>
      <c r="S34" s="179"/>
      <c r="T34" s="179"/>
      <c r="U34" s="217"/>
      <c r="V34" s="217"/>
      <c r="W34" s="179"/>
      <c r="X34" s="179"/>
      <c r="Y34" s="179"/>
      <c r="Z34" s="179"/>
      <c r="AA34" s="179"/>
      <c r="AB34" s="179"/>
      <c r="AC34" s="286"/>
      <c r="AD34" s="179"/>
      <c r="AE34" s="179"/>
      <c r="AF34" s="179"/>
      <c r="AG34" s="179"/>
      <c r="AH34" s="179"/>
      <c r="AI34" s="179"/>
      <c r="AJ34" s="179"/>
      <c r="AK34" s="179"/>
      <c r="AL34" s="179"/>
      <c r="AM34" s="179"/>
      <c r="AN34" s="179"/>
      <c r="AO34" s="179"/>
      <c r="AP34" s="180"/>
      <c r="AQ34" s="180"/>
      <c r="AR34" s="180"/>
      <c r="AS34" s="180"/>
      <c r="AT34" s="180"/>
      <c r="AU34" s="180"/>
      <c r="AV34" s="180"/>
      <c r="AW34" s="180"/>
      <c r="AX34" s="181"/>
      <c r="AY34" s="181"/>
      <c r="AZ34" s="180"/>
      <c r="BA34" s="180"/>
      <c r="BB34" s="180"/>
      <c r="BC34" s="192"/>
    </row>
    <row r="35" spans="1:55" s="63" customFormat="1">
      <c r="A35" s="706">
        <v>28</v>
      </c>
      <c r="B35" s="706" t="s">
        <v>190</v>
      </c>
      <c r="C35" s="303">
        <v>138.30000000000001</v>
      </c>
      <c r="D35" s="954"/>
      <c r="E35" s="1152"/>
      <c r="F35" s="1165"/>
      <c r="G35" s="469"/>
      <c r="H35" s="381"/>
      <c r="I35" s="809"/>
      <c r="J35" s="385"/>
      <c r="K35" s="494"/>
      <c r="L35" s="382"/>
      <c r="M35" s="295"/>
      <c r="N35" s="295"/>
      <c r="O35" s="295"/>
      <c r="P35" s="295"/>
      <c r="Q35" s="295"/>
      <c r="R35" s="295"/>
      <c r="S35" s="295"/>
      <c r="T35" s="1166"/>
      <c r="U35" s="379"/>
      <c r="V35" s="379"/>
      <c r="W35" s="295"/>
      <c r="X35" s="1166"/>
      <c r="Y35" s="295"/>
      <c r="Z35" s="295"/>
      <c r="AA35" s="295"/>
      <c r="AB35" s="295"/>
      <c r="AC35" s="1140">
        <v>28</v>
      </c>
      <c r="AD35" s="295"/>
      <c r="AE35" s="380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382"/>
      <c r="AQ35" s="382"/>
      <c r="AR35" s="382"/>
      <c r="AS35" s="382"/>
      <c r="AT35" s="382"/>
      <c r="AU35" s="382"/>
      <c r="AV35" s="382"/>
      <c r="AW35" s="1168"/>
      <c r="AX35" s="383"/>
      <c r="AY35" s="383"/>
      <c r="AZ35" s="382"/>
      <c r="BA35" s="1168"/>
      <c r="BB35" s="382"/>
      <c r="BC35" s="495"/>
    </row>
    <row r="36" spans="1:55" s="63" customFormat="1">
      <c r="A36" s="472">
        <v>29</v>
      </c>
      <c r="B36" s="472" t="s">
        <v>191</v>
      </c>
      <c r="C36" s="300">
        <v>109.8</v>
      </c>
      <c r="D36" s="689"/>
      <c r="E36" s="1129"/>
      <c r="F36" s="1169"/>
      <c r="G36" s="434"/>
      <c r="H36" s="432"/>
      <c r="I36" s="637"/>
      <c r="J36" s="436"/>
      <c r="K36" s="476"/>
      <c r="L36" s="437"/>
      <c r="M36" s="298"/>
      <c r="N36" s="298"/>
      <c r="O36" s="298"/>
      <c r="P36" s="298"/>
      <c r="Q36" s="298"/>
      <c r="R36" s="298"/>
      <c r="S36" s="298"/>
      <c r="T36" s="1170"/>
      <c r="U36" s="321"/>
      <c r="V36" s="321"/>
      <c r="W36" s="298"/>
      <c r="X36" s="487"/>
      <c r="Y36" s="298"/>
      <c r="Z36" s="298"/>
      <c r="AA36" s="298"/>
      <c r="AB36" s="298"/>
      <c r="AC36" s="1148">
        <v>8.4</v>
      </c>
      <c r="AD36" s="298"/>
      <c r="AE36" s="431"/>
      <c r="AF36" s="298"/>
      <c r="AG36" s="298"/>
      <c r="AH36" s="298"/>
      <c r="AI36" s="298"/>
      <c r="AJ36" s="298"/>
      <c r="AK36" s="298"/>
      <c r="AL36" s="298"/>
      <c r="AM36" s="298"/>
      <c r="AN36" s="298"/>
      <c r="AO36" s="298"/>
      <c r="AP36" s="437"/>
      <c r="AQ36" s="437"/>
      <c r="AR36" s="437"/>
      <c r="AS36" s="437"/>
      <c r="AT36" s="437"/>
      <c r="AU36" s="437"/>
      <c r="AV36" s="437"/>
      <c r="AW36" s="790"/>
      <c r="AX36" s="503"/>
      <c r="AY36" s="503"/>
      <c r="AZ36" s="437"/>
      <c r="BA36" s="791"/>
      <c r="BB36" s="437"/>
      <c r="BC36" s="486"/>
    </row>
    <row r="37" spans="1:55" s="63" customFormat="1">
      <c r="A37" s="472">
        <v>30</v>
      </c>
      <c r="B37" s="472" t="s">
        <v>350</v>
      </c>
      <c r="C37" s="300">
        <v>124</v>
      </c>
      <c r="D37" s="689"/>
      <c r="E37" s="1129"/>
      <c r="F37" s="1169"/>
      <c r="G37" s="434"/>
      <c r="H37" s="432"/>
      <c r="I37" s="637"/>
      <c r="J37" s="436"/>
      <c r="K37" s="476"/>
      <c r="L37" s="437"/>
      <c r="M37" s="298"/>
      <c r="N37" s="298"/>
      <c r="O37" s="298"/>
      <c r="P37" s="298"/>
      <c r="Q37" s="298"/>
      <c r="R37" s="298"/>
      <c r="S37" s="298"/>
      <c r="T37" s="1170"/>
      <c r="U37" s="321"/>
      <c r="V37" s="321"/>
      <c r="W37" s="298"/>
      <c r="X37" s="487"/>
      <c r="Y37" s="298"/>
      <c r="Z37" s="298"/>
      <c r="AA37" s="298"/>
      <c r="AB37" s="298"/>
      <c r="AC37" s="1148">
        <v>0.39</v>
      </c>
      <c r="AD37" s="298"/>
      <c r="AE37" s="431"/>
      <c r="AF37" s="298"/>
      <c r="AG37" s="298"/>
      <c r="AH37" s="298"/>
      <c r="AI37" s="298"/>
      <c r="AJ37" s="298"/>
      <c r="AK37" s="298"/>
      <c r="AL37" s="298"/>
      <c r="AM37" s="298"/>
      <c r="AN37" s="298"/>
      <c r="AO37" s="298"/>
      <c r="AP37" s="437"/>
      <c r="AQ37" s="437"/>
      <c r="AR37" s="437"/>
      <c r="AS37" s="437"/>
      <c r="AT37" s="437"/>
      <c r="AU37" s="437"/>
      <c r="AV37" s="437"/>
      <c r="AW37" s="790"/>
      <c r="AX37" s="503"/>
      <c r="AY37" s="503"/>
      <c r="AZ37" s="437"/>
      <c r="BA37" s="791"/>
      <c r="BB37" s="437"/>
      <c r="BC37" s="486"/>
    </row>
    <row r="38" spans="1:55" s="63" customFormat="1">
      <c r="A38" s="472">
        <v>31</v>
      </c>
      <c r="B38" s="472" t="s">
        <v>351</v>
      </c>
      <c r="C38" s="300">
        <v>152.5</v>
      </c>
      <c r="D38" s="689"/>
      <c r="E38" s="1129"/>
      <c r="F38" s="1169"/>
      <c r="G38" s="434"/>
      <c r="H38" s="432"/>
      <c r="I38" s="637"/>
      <c r="J38" s="436"/>
      <c r="K38" s="476"/>
      <c r="L38" s="437"/>
      <c r="M38" s="298"/>
      <c r="N38" s="298"/>
      <c r="O38" s="298"/>
      <c r="P38" s="298"/>
      <c r="Q38" s="298"/>
      <c r="R38" s="298"/>
      <c r="S38" s="298"/>
      <c r="T38" s="1170"/>
      <c r="U38" s="321"/>
      <c r="V38" s="321"/>
      <c r="W38" s="298"/>
      <c r="X38" s="487"/>
      <c r="Y38" s="298"/>
      <c r="Z38" s="298"/>
      <c r="AA38" s="298"/>
      <c r="AB38" s="298"/>
      <c r="AC38" s="1148">
        <v>1.8</v>
      </c>
      <c r="AD38" s="298"/>
      <c r="AE38" s="431"/>
      <c r="AF38" s="298"/>
      <c r="AG38" s="298"/>
      <c r="AH38" s="298"/>
      <c r="AI38" s="298"/>
      <c r="AJ38" s="298"/>
      <c r="AK38" s="298"/>
      <c r="AL38" s="298"/>
      <c r="AM38" s="298"/>
      <c r="AN38" s="298"/>
      <c r="AO38" s="298"/>
      <c r="AP38" s="437"/>
      <c r="AQ38" s="437"/>
      <c r="AR38" s="437"/>
      <c r="AS38" s="437"/>
      <c r="AT38" s="437"/>
      <c r="AU38" s="437"/>
      <c r="AV38" s="437"/>
      <c r="AW38" s="790"/>
      <c r="AX38" s="503"/>
      <c r="AY38" s="503"/>
      <c r="AZ38" s="437"/>
      <c r="BA38" s="791"/>
      <c r="BB38" s="437"/>
      <c r="BC38" s="486"/>
    </row>
    <row r="39" spans="1:55" s="63" customFormat="1">
      <c r="A39" s="472">
        <v>98</v>
      </c>
      <c r="B39" s="472" t="s">
        <v>351</v>
      </c>
      <c r="C39" s="300">
        <v>152.19999999999999</v>
      </c>
      <c r="D39" s="689"/>
      <c r="E39" s="1129"/>
      <c r="F39" s="433"/>
      <c r="G39" s="434"/>
      <c r="H39" s="512"/>
      <c r="I39" s="637"/>
      <c r="J39" s="436"/>
      <c r="K39" s="476"/>
      <c r="L39" s="437"/>
      <c r="M39" s="298"/>
      <c r="N39" s="298"/>
      <c r="O39" s="298"/>
      <c r="P39" s="298"/>
      <c r="Q39" s="298"/>
      <c r="R39" s="298"/>
      <c r="S39" s="298"/>
      <c r="T39" s="1170"/>
      <c r="U39" s="321"/>
      <c r="V39" s="322"/>
      <c r="W39" s="298"/>
      <c r="X39" s="487"/>
      <c r="Y39" s="298"/>
      <c r="Z39" s="299"/>
      <c r="AA39" s="298"/>
      <c r="AB39" s="298"/>
      <c r="AC39" s="1156"/>
      <c r="AD39" s="298"/>
      <c r="AE39" s="431"/>
      <c r="AF39" s="298"/>
      <c r="AG39" s="298"/>
      <c r="AH39" s="298"/>
      <c r="AI39" s="298"/>
      <c r="AJ39" s="298"/>
      <c r="AK39" s="298"/>
      <c r="AL39" s="298"/>
      <c r="AM39" s="298"/>
      <c r="AN39" s="298"/>
      <c r="AO39" s="298"/>
      <c r="AP39" s="437"/>
      <c r="AQ39" s="437"/>
      <c r="AR39" s="437"/>
      <c r="AS39" s="437"/>
      <c r="AT39" s="437"/>
      <c r="AU39" s="437"/>
      <c r="AV39" s="437"/>
      <c r="AW39" s="790"/>
      <c r="AX39" s="503"/>
      <c r="AY39" s="436"/>
      <c r="AZ39" s="437"/>
      <c r="BA39" s="791"/>
      <c r="BB39" s="437"/>
      <c r="BC39" s="1159"/>
    </row>
    <row r="40" spans="1:55" s="63" customFormat="1">
      <c r="A40" s="472">
        <v>32</v>
      </c>
      <c r="B40" s="472" t="s">
        <v>199</v>
      </c>
      <c r="C40" s="300">
        <v>153</v>
      </c>
      <c r="D40" s="689"/>
      <c r="E40" s="1129"/>
      <c r="F40" s="1169"/>
      <c r="G40" s="434"/>
      <c r="H40" s="432"/>
      <c r="I40" s="637"/>
      <c r="J40" s="436"/>
      <c r="K40" s="476"/>
      <c r="L40" s="437"/>
      <c r="M40" s="298"/>
      <c r="N40" s="298"/>
      <c r="O40" s="298"/>
      <c r="P40" s="298"/>
      <c r="Q40" s="298"/>
      <c r="R40" s="298"/>
      <c r="S40" s="298"/>
      <c r="T40" s="1170"/>
      <c r="U40" s="321"/>
      <c r="V40" s="321"/>
      <c r="W40" s="298"/>
      <c r="X40" s="1193"/>
      <c r="Y40" s="298"/>
      <c r="Z40" s="298"/>
      <c r="AA40" s="298"/>
      <c r="AB40" s="298"/>
      <c r="AC40" s="1148">
        <v>1.02</v>
      </c>
      <c r="AD40" s="298"/>
      <c r="AE40" s="431"/>
      <c r="AF40" s="298"/>
      <c r="AG40" s="298"/>
      <c r="AH40" s="298"/>
      <c r="AI40" s="298"/>
      <c r="AJ40" s="298"/>
      <c r="AK40" s="298"/>
      <c r="AL40" s="298"/>
      <c r="AM40" s="298"/>
      <c r="AN40" s="298"/>
      <c r="AO40" s="298"/>
      <c r="AP40" s="437"/>
      <c r="AQ40" s="437"/>
      <c r="AR40" s="437"/>
      <c r="AS40" s="437"/>
      <c r="AT40" s="437"/>
      <c r="AU40" s="437"/>
      <c r="AV40" s="437"/>
      <c r="AW40" s="790"/>
      <c r="AX40" s="503"/>
      <c r="AY40" s="503"/>
      <c r="AZ40" s="437"/>
      <c r="BA40" s="603"/>
      <c r="BB40" s="437"/>
      <c r="BC40" s="486"/>
    </row>
    <row r="41" spans="1:55" s="63" customFormat="1">
      <c r="A41" s="472">
        <v>33</v>
      </c>
      <c r="B41" s="472" t="s">
        <v>226</v>
      </c>
      <c r="C41" s="300">
        <v>121</v>
      </c>
      <c r="D41" s="689"/>
      <c r="E41" s="1129"/>
      <c r="F41" s="1169"/>
      <c r="G41" s="434"/>
      <c r="H41" s="432"/>
      <c r="I41" s="637"/>
      <c r="J41" s="436"/>
      <c r="K41" s="476"/>
      <c r="L41" s="437"/>
      <c r="M41" s="298"/>
      <c r="N41" s="298"/>
      <c r="O41" s="298"/>
      <c r="P41" s="298"/>
      <c r="Q41" s="298"/>
      <c r="R41" s="298"/>
      <c r="S41" s="298"/>
      <c r="T41" s="1170"/>
      <c r="U41" s="321"/>
      <c r="V41" s="321"/>
      <c r="W41" s="298"/>
      <c r="X41" s="487"/>
      <c r="Y41" s="298"/>
      <c r="Z41" s="298"/>
      <c r="AA41" s="298"/>
      <c r="AB41" s="298"/>
      <c r="AC41" s="1148">
        <v>0.16</v>
      </c>
      <c r="AD41" s="298"/>
      <c r="AE41" s="431"/>
      <c r="AF41" s="298"/>
      <c r="AG41" s="298"/>
      <c r="AH41" s="298"/>
      <c r="AI41" s="298"/>
      <c r="AJ41" s="298"/>
      <c r="AK41" s="298"/>
      <c r="AL41" s="298"/>
      <c r="AM41" s="298"/>
      <c r="AN41" s="298"/>
      <c r="AO41" s="298"/>
      <c r="AP41" s="437"/>
      <c r="AQ41" s="437"/>
      <c r="AR41" s="437"/>
      <c r="AS41" s="437"/>
      <c r="AT41" s="437"/>
      <c r="AU41" s="437"/>
      <c r="AV41" s="437"/>
      <c r="AW41" s="790"/>
      <c r="AX41" s="503"/>
      <c r="AY41" s="503"/>
      <c r="AZ41" s="437"/>
      <c r="BA41" s="791"/>
      <c r="BB41" s="437"/>
      <c r="BC41" s="486"/>
    </row>
    <row r="42" spans="1:55" s="63" customFormat="1">
      <c r="A42" s="387">
        <v>41</v>
      </c>
      <c r="B42" s="1149"/>
      <c r="C42" s="693"/>
      <c r="D42" s="694"/>
      <c r="E42" s="1150"/>
      <c r="F42" s="399"/>
      <c r="G42" s="452"/>
      <c r="H42" s="395"/>
      <c r="I42" s="641"/>
      <c r="J42" s="398"/>
      <c r="K42" s="578"/>
      <c r="L42" s="399"/>
      <c r="M42" s="296"/>
      <c r="N42" s="296"/>
      <c r="O42" s="296"/>
      <c r="P42" s="296"/>
      <c r="Q42" s="296"/>
      <c r="R42" s="296"/>
      <c r="S42" s="296"/>
      <c r="T42" s="482"/>
      <c r="U42" s="323"/>
      <c r="V42" s="323"/>
      <c r="W42" s="296"/>
      <c r="X42" s="450"/>
      <c r="Y42" s="296"/>
      <c r="Z42" s="296"/>
      <c r="AA42" s="296"/>
      <c r="AB42" s="296"/>
      <c r="AC42" s="1151" t="s">
        <v>1452</v>
      </c>
      <c r="AD42" s="296"/>
      <c r="AE42" s="394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399"/>
      <c r="AQ42" s="399"/>
      <c r="AR42" s="399"/>
      <c r="AS42" s="399"/>
      <c r="AT42" s="399"/>
      <c r="AU42" s="399"/>
      <c r="AV42" s="399"/>
      <c r="AW42" s="1194"/>
      <c r="AX42" s="396"/>
      <c r="AY42" s="396"/>
      <c r="AZ42" s="399"/>
      <c r="BA42" s="1195"/>
      <c r="BB42" s="399"/>
      <c r="BC42" s="491"/>
    </row>
    <row r="43" spans="1:55" s="63" customFormat="1">
      <c r="A43" s="373">
        <v>1</v>
      </c>
      <c r="B43" s="373" t="s">
        <v>361</v>
      </c>
      <c r="C43" s="560" t="s">
        <v>206</v>
      </c>
      <c r="D43" s="1196"/>
      <c r="E43" s="1153" t="s">
        <v>661</v>
      </c>
      <c r="F43" s="589">
        <v>38.5</v>
      </c>
      <c r="G43" s="782">
        <v>0.12</v>
      </c>
      <c r="H43" s="1197">
        <v>0.05</v>
      </c>
      <c r="I43" s="632" t="s">
        <v>661</v>
      </c>
      <c r="J43" s="570" t="s">
        <v>661</v>
      </c>
      <c r="K43" s="589">
        <v>8.23</v>
      </c>
      <c r="L43" s="571" t="s">
        <v>661</v>
      </c>
      <c r="M43" s="325">
        <v>3.7</v>
      </c>
      <c r="N43" s="325">
        <v>299</v>
      </c>
      <c r="O43" s="325">
        <v>3.2</v>
      </c>
      <c r="P43" s="325">
        <v>31</v>
      </c>
      <c r="Q43" s="325">
        <v>27</v>
      </c>
      <c r="R43" s="325">
        <v>8.8000000000000007</v>
      </c>
      <c r="S43" s="325">
        <v>1.7</v>
      </c>
      <c r="T43" s="319">
        <v>0.14000000000000001</v>
      </c>
      <c r="U43" s="320">
        <v>26</v>
      </c>
      <c r="V43" s="1198">
        <v>2.3E-2</v>
      </c>
      <c r="W43" s="650">
        <v>7.1999999999999995E-2</v>
      </c>
      <c r="X43" s="325">
        <v>1.4</v>
      </c>
      <c r="Y43" s="1199">
        <v>2.8E-3</v>
      </c>
      <c r="Z43" s="325" t="s">
        <v>661</v>
      </c>
      <c r="AA43" s="325">
        <v>0.2</v>
      </c>
      <c r="AB43" s="325">
        <v>25</v>
      </c>
      <c r="AC43" s="1154" t="s">
        <v>1453</v>
      </c>
      <c r="AD43" s="325">
        <v>35</v>
      </c>
      <c r="AE43" s="565">
        <v>0.25</v>
      </c>
      <c r="AF43" s="325">
        <v>57</v>
      </c>
      <c r="AG43" s="325">
        <v>3.2</v>
      </c>
      <c r="AH43" s="325">
        <v>0.88</v>
      </c>
      <c r="AI43" s="325" t="s">
        <v>661</v>
      </c>
      <c r="AJ43" s="325">
        <v>8.3000000000000001E-3</v>
      </c>
      <c r="AK43" s="325">
        <v>0.43</v>
      </c>
      <c r="AL43" s="325">
        <v>0.08</v>
      </c>
      <c r="AM43" s="319">
        <v>0.16</v>
      </c>
      <c r="AN43" s="325" t="s">
        <v>661</v>
      </c>
      <c r="AO43" s="319">
        <v>0.9</v>
      </c>
      <c r="AP43" s="571"/>
      <c r="AQ43" s="571"/>
      <c r="AR43" s="571"/>
      <c r="AS43" s="571"/>
      <c r="AT43" s="571"/>
      <c r="AU43" s="571"/>
      <c r="AV43" s="571"/>
      <c r="AW43" s="820"/>
      <c r="AX43" s="590"/>
      <c r="AY43" s="590"/>
      <c r="AZ43" s="571"/>
      <c r="BA43" s="571"/>
      <c r="BB43" s="571"/>
      <c r="BC43" s="572"/>
    </row>
    <row r="44" spans="1:55" s="63" customFormat="1">
      <c r="A44" s="472">
        <v>2</v>
      </c>
      <c r="B44" s="472" t="s">
        <v>1454</v>
      </c>
      <c r="C44" s="308" t="s">
        <v>186</v>
      </c>
      <c r="D44" s="496"/>
      <c r="E44" s="1129"/>
      <c r="F44" s="503"/>
      <c r="G44" s="497"/>
      <c r="H44" s="432"/>
      <c r="I44" s="637"/>
      <c r="J44" s="436"/>
      <c r="K44" s="476"/>
      <c r="L44" s="437"/>
      <c r="M44" s="298">
        <v>8.3000000000000007</v>
      </c>
      <c r="N44" s="298">
        <v>170</v>
      </c>
      <c r="O44" s="298">
        <v>0.17</v>
      </c>
      <c r="P44" s="298">
        <v>1.7</v>
      </c>
      <c r="Q44" s="298">
        <v>0.36</v>
      </c>
      <c r="R44" s="298">
        <v>9.9000000000000005E-2</v>
      </c>
      <c r="S44" s="298">
        <v>3.1</v>
      </c>
      <c r="T44" s="298">
        <v>1.4E-2</v>
      </c>
      <c r="U44" s="321">
        <v>4.4999999999999997E-3</v>
      </c>
      <c r="V44" s="670">
        <v>2.5999999999999999E-3</v>
      </c>
      <c r="W44" s="299">
        <v>0.15</v>
      </c>
      <c r="X44" s="298">
        <v>0.17</v>
      </c>
      <c r="Y44" s="1200">
        <v>1.2999999999999999E-3</v>
      </c>
      <c r="Z44" s="298" t="s">
        <v>661</v>
      </c>
      <c r="AA44" s="298">
        <v>4.3E-3</v>
      </c>
      <c r="AB44" s="298">
        <v>13</v>
      </c>
      <c r="AC44" s="1148" t="s">
        <v>1455</v>
      </c>
      <c r="AD44" s="298">
        <v>7.5999999999999998E-2</v>
      </c>
      <c r="AE44" s="639">
        <v>9.7000000000000003E-3</v>
      </c>
      <c r="AF44" s="298">
        <v>0.27</v>
      </c>
      <c r="AG44" s="298">
        <v>0.37</v>
      </c>
      <c r="AH44" s="299">
        <v>0.6</v>
      </c>
      <c r="AI44" s="298">
        <v>0.27</v>
      </c>
      <c r="AJ44" s="298">
        <v>2.5999999999999999E-3</v>
      </c>
      <c r="AK44" s="298">
        <v>1.7000000000000001E-2</v>
      </c>
      <c r="AL44" s="298">
        <v>3.5000000000000003E-2</v>
      </c>
      <c r="AM44" s="298">
        <v>8.8000000000000005E-3</v>
      </c>
      <c r="AN44" s="298" t="s">
        <v>661</v>
      </c>
      <c r="AO44" s="298" t="s">
        <v>661</v>
      </c>
      <c r="AP44" s="437"/>
      <c r="AQ44" s="437"/>
      <c r="AR44" s="437"/>
      <c r="AS44" s="437"/>
      <c r="AT44" s="437"/>
      <c r="AU44" s="437"/>
      <c r="AV44" s="437"/>
      <c r="AW44" s="437"/>
      <c r="AX44" s="503"/>
      <c r="AY44" s="503"/>
      <c r="AZ44" s="437"/>
      <c r="BA44" s="437"/>
      <c r="BB44" s="437"/>
      <c r="BC44" s="486"/>
    </row>
    <row r="45" spans="1:55" s="63" customFormat="1">
      <c r="A45" s="472"/>
      <c r="B45" s="472" t="s">
        <v>1454</v>
      </c>
      <c r="C45" s="308" t="s">
        <v>186</v>
      </c>
      <c r="D45" s="496"/>
      <c r="E45" s="1129"/>
      <c r="F45" s="503"/>
      <c r="G45" s="497"/>
      <c r="H45" s="432"/>
      <c r="I45" s="637"/>
      <c r="J45" s="436"/>
      <c r="K45" s="476"/>
      <c r="L45" s="437"/>
      <c r="M45" s="298">
        <v>5.2</v>
      </c>
      <c r="N45" s="298">
        <v>195</v>
      </c>
      <c r="O45" s="298">
        <v>5.9</v>
      </c>
      <c r="P45" s="298">
        <v>0.68</v>
      </c>
      <c r="Q45" s="639">
        <v>8.3000000000000004E-2</v>
      </c>
      <c r="R45" s="299">
        <v>0.1</v>
      </c>
      <c r="S45" s="298">
        <v>3.5</v>
      </c>
      <c r="T45" s="298">
        <v>0.03</v>
      </c>
      <c r="U45" s="321">
        <v>7.1999999999999998E-3</v>
      </c>
      <c r="V45" s="321"/>
      <c r="W45" s="639">
        <v>7.0999999999999994E-2</v>
      </c>
      <c r="X45" s="298">
        <v>0.13</v>
      </c>
      <c r="Y45" s="298"/>
      <c r="Z45" s="298"/>
      <c r="AA45" s="298">
        <v>2.7000000000000001E-3</v>
      </c>
      <c r="AB45" s="298">
        <v>14</v>
      </c>
      <c r="AC45" s="1148">
        <v>1E-3</v>
      </c>
      <c r="AD45" s="298">
        <v>7.6999999999999999E-2</v>
      </c>
      <c r="AE45" s="431">
        <v>1.7999999999999999E-2</v>
      </c>
      <c r="AF45" s="298">
        <v>0.55000000000000004</v>
      </c>
      <c r="AG45" s="298">
        <v>0.22</v>
      </c>
      <c r="AH45" s="298"/>
      <c r="AI45" s="298"/>
      <c r="AJ45" s="298"/>
      <c r="AK45" s="298"/>
      <c r="AL45" s="298"/>
      <c r="AM45" s="298"/>
      <c r="AN45" s="298"/>
      <c r="AO45" s="298"/>
      <c r="AP45" s="437"/>
      <c r="AQ45" s="437"/>
      <c r="AR45" s="437"/>
      <c r="AS45" s="437"/>
      <c r="AT45" s="437"/>
      <c r="AU45" s="437"/>
      <c r="AV45" s="437"/>
      <c r="AW45" s="437"/>
      <c r="AX45" s="503"/>
      <c r="AY45" s="503"/>
      <c r="AZ45" s="437"/>
      <c r="BA45" s="437"/>
      <c r="BB45" s="437"/>
      <c r="BC45" s="486"/>
    </row>
    <row r="46" spans="1:55" s="63" customFormat="1">
      <c r="A46" s="472">
        <v>3</v>
      </c>
      <c r="B46" s="472" t="s">
        <v>549</v>
      </c>
      <c r="C46" s="308" t="s">
        <v>186</v>
      </c>
      <c r="D46" s="496"/>
      <c r="E46" s="1129"/>
      <c r="F46" s="503"/>
      <c r="G46" s="434"/>
      <c r="H46" s="432"/>
      <c r="I46" s="637"/>
      <c r="J46" s="436"/>
      <c r="K46" s="476"/>
      <c r="L46" s="437"/>
      <c r="M46" s="298">
        <v>38</v>
      </c>
      <c r="N46" s="298">
        <v>120</v>
      </c>
      <c r="O46" s="299" t="s">
        <v>661</v>
      </c>
      <c r="P46" s="652">
        <v>12</v>
      </c>
      <c r="Q46" s="430">
        <v>0.4</v>
      </c>
      <c r="R46" s="299">
        <v>4.9000000000000002E-2</v>
      </c>
      <c r="S46" s="430">
        <v>18</v>
      </c>
      <c r="T46" s="298">
        <v>7.1999999999999998E-3</v>
      </c>
      <c r="U46" s="1201">
        <v>5.3E-3</v>
      </c>
      <c r="V46" s="470" t="s">
        <v>661</v>
      </c>
      <c r="W46" s="299">
        <v>0.26</v>
      </c>
      <c r="X46" s="639">
        <v>1.9E-2</v>
      </c>
      <c r="Y46" s="299" t="s">
        <v>661</v>
      </c>
      <c r="Z46" s="299" t="s">
        <v>661</v>
      </c>
      <c r="AA46" s="298" t="s">
        <v>661</v>
      </c>
      <c r="AB46" s="298"/>
      <c r="AC46" s="1148" t="s">
        <v>1456</v>
      </c>
      <c r="AD46" s="298">
        <v>2.1999999999999999E-2</v>
      </c>
      <c r="AE46" s="431">
        <v>3.5000000000000003E-2</v>
      </c>
      <c r="AF46" s="298">
        <v>0.23</v>
      </c>
      <c r="AG46" s="299">
        <v>0.31</v>
      </c>
      <c r="AH46" s="298">
        <v>1.3</v>
      </c>
      <c r="AI46" s="298">
        <v>0.34</v>
      </c>
      <c r="AJ46" s="430">
        <v>2</v>
      </c>
      <c r="AK46" s="298">
        <v>4.2999999999999997E-2</v>
      </c>
      <c r="AL46" s="298">
        <v>2.3999999999999998E-3</v>
      </c>
      <c r="AM46" s="298" t="s">
        <v>661</v>
      </c>
      <c r="AN46" s="298" t="s">
        <v>661</v>
      </c>
      <c r="AO46" s="298" t="s">
        <v>661</v>
      </c>
      <c r="AP46" s="437"/>
      <c r="AQ46" s="437"/>
      <c r="AR46" s="512"/>
      <c r="AS46" s="637"/>
      <c r="AT46" s="432"/>
      <c r="AU46" s="512"/>
      <c r="AV46" s="432"/>
      <c r="AW46" s="437"/>
      <c r="AX46" s="1202"/>
      <c r="AY46" s="476"/>
      <c r="AZ46" s="512"/>
      <c r="BA46" s="437"/>
      <c r="BB46" s="512"/>
      <c r="BC46" s="1159"/>
    </row>
    <row r="47" spans="1:55" s="63" customFormat="1">
      <c r="A47" s="472">
        <v>46</v>
      </c>
      <c r="B47" s="472" t="s">
        <v>552</v>
      </c>
      <c r="C47" s="308">
        <v>153</v>
      </c>
      <c r="D47" s="496"/>
      <c r="E47" s="1131">
        <v>0</v>
      </c>
      <c r="F47" s="503"/>
      <c r="G47" s="434"/>
      <c r="H47" s="432"/>
      <c r="I47" s="637"/>
      <c r="J47" s="436"/>
      <c r="K47" s="476"/>
      <c r="L47" s="437"/>
      <c r="M47" s="298"/>
      <c r="N47" s="298"/>
      <c r="O47" s="299"/>
      <c r="P47" s="299"/>
      <c r="Q47" s="299"/>
      <c r="R47" s="299"/>
      <c r="S47" s="430"/>
      <c r="T47" s="298"/>
      <c r="U47" s="470"/>
      <c r="V47" s="470"/>
      <c r="W47" s="299"/>
      <c r="X47" s="298"/>
      <c r="Y47" s="299"/>
      <c r="Z47" s="299"/>
      <c r="AA47" s="298"/>
      <c r="AB47" s="298"/>
      <c r="AC47" s="1148">
        <v>0.15</v>
      </c>
      <c r="AD47" s="298"/>
      <c r="AE47" s="431"/>
      <c r="AF47" s="298"/>
      <c r="AG47" s="299"/>
      <c r="AH47" s="298"/>
      <c r="AI47" s="298"/>
      <c r="AJ47" s="298"/>
      <c r="AK47" s="298"/>
      <c r="AL47" s="298"/>
      <c r="AM47" s="298"/>
      <c r="AN47" s="298"/>
      <c r="AO47" s="298"/>
      <c r="AP47" s="437"/>
      <c r="AQ47" s="437"/>
      <c r="AR47" s="512"/>
      <c r="AS47" s="512"/>
      <c r="AT47" s="512"/>
      <c r="AU47" s="512"/>
      <c r="AV47" s="432"/>
      <c r="AW47" s="437"/>
      <c r="AX47" s="476"/>
      <c r="AY47" s="476"/>
      <c r="AZ47" s="512"/>
      <c r="BA47" s="437"/>
      <c r="BB47" s="512"/>
      <c r="BC47" s="1159"/>
    </row>
    <row r="48" spans="1:55" s="63" customFormat="1" ht="18.75">
      <c r="A48" s="387">
        <v>45</v>
      </c>
      <c r="B48" s="387"/>
      <c r="C48" s="306"/>
      <c r="D48" s="504"/>
      <c r="E48" s="1150"/>
      <c r="F48" s="399"/>
      <c r="G48" s="396"/>
      <c r="H48" s="395"/>
      <c r="I48" s="641"/>
      <c r="J48" s="398"/>
      <c r="K48" s="578"/>
      <c r="L48" s="399"/>
      <c r="M48" s="296"/>
      <c r="N48" s="296"/>
      <c r="O48" s="230"/>
      <c r="P48" s="230"/>
      <c r="Q48" s="230"/>
      <c r="R48" s="230"/>
      <c r="S48" s="393"/>
      <c r="T48" s="296"/>
      <c r="U48" s="505"/>
      <c r="V48" s="505"/>
      <c r="W48" s="230"/>
      <c r="X48" s="296"/>
      <c r="Y48" s="230"/>
      <c r="Z48" s="230"/>
      <c r="AA48" s="296"/>
      <c r="AB48" s="296"/>
      <c r="AC48" s="1151" t="s">
        <v>1195</v>
      </c>
      <c r="AD48" s="296"/>
      <c r="AE48" s="394"/>
      <c r="AF48" s="296"/>
      <c r="AG48" s="230"/>
      <c r="AH48" s="296"/>
      <c r="AI48" s="296"/>
      <c r="AJ48" s="296"/>
      <c r="AK48" s="296"/>
      <c r="AL48" s="296"/>
      <c r="AM48" s="296"/>
      <c r="AN48" s="296"/>
      <c r="AO48" s="296"/>
      <c r="AP48" s="399"/>
      <c r="AQ48" s="399"/>
      <c r="AR48" s="736"/>
      <c r="AS48" s="736"/>
      <c r="AT48" s="736"/>
      <c r="AU48" s="736"/>
      <c r="AV48" s="395"/>
      <c r="AW48" s="399"/>
      <c r="AX48" s="578"/>
      <c r="AY48" s="578"/>
      <c r="AZ48" s="736"/>
      <c r="BA48" s="399"/>
      <c r="BB48" s="736"/>
      <c r="BC48" s="1171"/>
    </row>
    <row r="49" spans="1:55" s="63" customFormat="1">
      <c r="A49" s="373">
        <v>52</v>
      </c>
      <c r="B49" s="373" t="s">
        <v>553</v>
      </c>
      <c r="C49" s="316">
        <v>14.6</v>
      </c>
      <c r="D49" s="1196">
        <v>14.79</v>
      </c>
      <c r="E49" s="1191"/>
      <c r="F49" s="571"/>
      <c r="G49" s="782"/>
      <c r="H49" s="820"/>
      <c r="I49" s="632"/>
      <c r="J49" s="570"/>
      <c r="K49" s="589"/>
      <c r="L49" s="571"/>
      <c r="M49" s="325" t="s">
        <v>661</v>
      </c>
      <c r="N49" s="319">
        <v>1.03</v>
      </c>
      <c r="O49" s="319"/>
      <c r="P49" s="319"/>
      <c r="Q49" s="319"/>
      <c r="R49" s="650"/>
      <c r="S49" s="563"/>
      <c r="T49" s="325"/>
      <c r="U49" s="587"/>
      <c r="V49" s="587"/>
      <c r="W49" s="319"/>
      <c r="X49" s="325"/>
      <c r="Y49" s="563"/>
      <c r="Z49" s="319"/>
      <c r="AA49" s="319"/>
      <c r="AB49" s="319"/>
      <c r="AC49" s="1154"/>
      <c r="AD49" s="325"/>
      <c r="AE49" s="565"/>
      <c r="AF49" s="319"/>
      <c r="AG49" s="319"/>
      <c r="AH49" s="325"/>
      <c r="AI49" s="650">
        <v>8.5999999999999993E-2</v>
      </c>
      <c r="AJ49" s="325"/>
      <c r="AK49" s="325"/>
      <c r="AL49" s="325"/>
      <c r="AM49" s="325"/>
      <c r="AN49" s="325"/>
      <c r="AO49" s="325"/>
      <c r="AP49" s="571"/>
      <c r="AQ49" s="820"/>
      <c r="AR49" s="820"/>
      <c r="AS49" s="820"/>
      <c r="AT49" s="820"/>
      <c r="AU49" s="1197"/>
      <c r="AV49" s="566"/>
      <c r="AW49" s="571"/>
      <c r="AX49" s="589"/>
      <c r="AY49" s="589"/>
      <c r="AZ49" s="820"/>
      <c r="BA49" s="571"/>
      <c r="BB49" s="566"/>
      <c r="BC49" s="1192"/>
    </row>
    <row r="50" spans="1:55" s="63" customFormat="1">
      <c r="A50" s="472">
        <v>53</v>
      </c>
      <c r="B50" s="472" t="s">
        <v>553</v>
      </c>
      <c r="C50" s="301">
        <v>14.79</v>
      </c>
      <c r="D50" s="496">
        <v>15.04</v>
      </c>
      <c r="E50" s="1131"/>
      <c r="F50" s="437"/>
      <c r="G50" s="434"/>
      <c r="H50" s="512"/>
      <c r="I50" s="637"/>
      <c r="J50" s="436"/>
      <c r="K50" s="476"/>
      <c r="L50" s="437"/>
      <c r="M50" s="298" t="s">
        <v>661</v>
      </c>
      <c r="N50" s="299">
        <v>0.56000000000000005</v>
      </c>
      <c r="O50" s="299"/>
      <c r="P50" s="299"/>
      <c r="Q50" s="299"/>
      <c r="R50" s="639"/>
      <c r="S50" s="430"/>
      <c r="T50" s="298"/>
      <c r="U50" s="470"/>
      <c r="V50" s="470"/>
      <c r="W50" s="430"/>
      <c r="X50" s="298"/>
      <c r="Y50" s="299"/>
      <c r="Z50" s="299"/>
      <c r="AA50" s="299"/>
      <c r="AB50" s="299"/>
      <c r="AC50" s="1148"/>
      <c r="AD50" s="298"/>
      <c r="AE50" s="431"/>
      <c r="AF50" s="299"/>
      <c r="AG50" s="299"/>
      <c r="AH50" s="298"/>
      <c r="AI50" s="298" t="s">
        <v>661</v>
      </c>
      <c r="AJ50" s="298"/>
      <c r="AK50" s="298"/>
      <c r="AL50" s="298"/>
      <c r="AM50" s="298"/>
      <c r="AN50" s="298"/>
      <c r="AO50" s="298"/>
      <c r="AP50" s="437"/>
      <c r="AQ50" s="512"/>
      <c r="AR50" s="512"/>
      <c r="AS50" s="512"/>
      <c r="AT50" s="512"/>
      <c r="AU50" s="1203"/>
      <c r="AV50" s="432"/>
      <c r="AW50" s="437"/>
      <c r="AX50" s="476"/>
      <c r="AY50" s="476"/>
      <c r="AZ50" s="432"/>
      <c r="BA50" s="437"/>
      <c r="BB50" s="512"/>
      <c r="BC50" s="1159"/>
    </row>
    <row r="51" spans="1:55" s="63" customFormat="1">
      <c r="A51" s="387">
        <v>54</v>
      </c>
      <c r="B51" s="387" t="s">
        <v>553</v>
      </c>
      <c r="C51" s="306">
        <v>15.04</v>
      </c>
      <c r="D51" s="1204">
        <v>15.3</v>
      </c>
      <c r="E51" s="1132"/>
      <c r="F51" s="399"/>
      <c r="G51" s="452"/>
      <c r="H51" s="736"/>
      <c r="I51" s="641"/>
      <c r="J51" s="398"/>
      <c r="K51" s="578"/>
      <c r="L51" s="399"/>
      <c r="M51" s="296" t="s">
        <v>661</v>
      </c>
      <c r="N51" s="230">
        <v>0.5</v>
      </c>
      <c r="O51" s="230"/>
      <c r="P51" s="230"/>
      <c r="Q51" s="230"/>
      <c r="R51" s="640"/>
      <c r="S51" s="393"/>
      <c r="T51" s="296"/>
      <c r="U51" s="505"/>
      <c r="V51" s="505"/>
      <c r="W51" s="393"/>
      <c r="X51" s="296"/>
      <c r="Y51" s="230"/>
      <c r="Z51" s="230"/>
      <c r="AA51" s="230"/>
      <c r="AB51" s="230"/>
      <c r="AC51" s="1151"/>
      <c r="AD51" s="296"/>
      <c r="AE51" s="394"/>
      <c r="AF51" s="230"/>
      <c r="AG51" s="230"/>
      <c r="AH51" s="296"/>
      <c r="AI51" s="296" t="s">
        <v>661</v>
      </c>
      <c r="AJ51" s="296"/>
      <c r="AK51" s="296"/>
      <c r="AL51" s="296"/>
      <c r="AM51" s="296"/>
      <c r="AN51" s="296"/>
      <c r="AO51" s="296"/>
      <c r="AP51" s="399"/>
      <c r="AQ51" s="736"/>
      <c r="AR51" s="736"/>
      <c r="AS51" s="736"/>
      <c r="AT51" s="736"/>
      <c r="AU51" s="1205"/>
      <c r="AV51" s="395"/>
      <c r="AW51" s="399"/>
      <c r="AX51" s="578"/>
      <c r="AY51" s="578"/>
      <c r="AZ51" s="395"/>
      <c r="BA51" s="399"/>
      <c r="BB51" s="736"/>
      <c r="BC51" s="1171"/>
    </row>
    <row r="52" spans="1:55">
      <c r="A52" s="1113" t="s">
        <v>645</v>
      </c>
      <c r="B52" s="1213"/>
      <c r="C52" s="260"/>
      <c r="D52" s="261"/>
      <c r="E52" s="180"/>
      <c r="F52" s="180"/>
      <c r="G52" s="181"/>
      <c r="H52" s="180"/>
      <c r="I52" s="274"/>
      <c r="J52" s="183"/>
      <c r="K52" s="275"/>
      <c r="L52" s="180"/>
      <c r="M52" s="179"/>
      <c r="N52" s="179"/>
      <c r="O52" s="179"/>
      <c r="P52" s="179"/>
      <c r="Q52" s="179"/>
      <c r="R52" s="179"/>
      <c r="S52" s="179"/>
      <c r="T52" s="179"/>
      <c r="U52" s="217"/>
      <c r="V52" s="217"/>
      <c r="W52" s="179"/>
      <c r="X52" s="179"/>
      <c r="Y52" s="179"/>
      <c r="Z52" s="179"/>
      <c r="AA52" s="179"/>
      <c r="AB52" s="179"/>
      <c r="AC52" s="286"/>
      <c r="AD52" s="179"/>
      <c r="AE52" s="179"/>
      <c r="AF52" s="179"/>
      <c r="AG52" s="179"/>
      <c r="AH52" s="179"/>
      <c r="AI52" s="179"/>
      <c r="AJ52" s="179"/>
      <c r="AK52" s="179"/>
      <c r="AL52" s="179"/>
      <c r="AM52" s="179"/>
      <c r="AN52" s="179"/>
      <c r="AO52" s="179"/>
      <c r="AP52" s="180"/>
      <c r="AQ52" s="180"/>
      <c r="AR52" s="180"/>
      <c r="AS52" s="180"/>
      <c r="AT52" s="180"/>
      <c r="AU52" s="180"/>
      <c r="AV52" s="180"/>
      <c r="AW52" s="180"/>
      <c r="AX52" s="181"/>
      <c r="AY52" s="181"/>
      <c r="AZ52" s="180"/>
      <c r="BA52" s="180"/>
      <c r="BB52" s="180"/>
      <c r="BC52" s="192"/>
    </row>
    <row r="53" spans="1:55" s="63" customFormat="1">
      <c r="A53" s="373">
        <v>34</v>
      </c>
      <c r="B53" s="373" t="s">
        <v>190</v>
      </c>
      <c r="C53" s="303">
        <v>166.3</v>
      </c>
      <c r="D53" s="954"/>
      <c r="E53" s="904"/>
      <c r="F53" s="1165"/>
      <c r="G53" s="469"/>
      <c r="H53" s="381"/>
      <c r="I53" s="809"/>
      <c r="J53" s="385"/>
      <c r="K53" s="494"/>
      <c r="L53" s="382"/>
      <c r="M53" s="295"/>
      <c r="N53" s="295"/>
      <c r="O53" s="295"/>
      <c r="P53" s="295"/>
      <c r="Q53" s="295"/>
      <c r="R53" s="295"/>
      <c r="S53" s="295"/>
      <c r="T53" s="1166"/>
      <c r="U53" s="379"/>
      <c r="V53" s="379"/>
      <c r="W53" s="295"/>
      <c r="X53" s="295"/>
      <c r="Y53" s="295"/>
      <c r="Z53" s="295"/>
      <c r="AA53" s="295"/>
      <c r="AB53" s="295"/>
      <c r="AC53" s="1167">
        <v>21</v>
      </c>
      <c r="AD53" s="295"/>
      <c r="AE53" s="380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382"/>
      <c r="AQ53" s="382"/>
      <c r="AR53" s="382"/>
      <c r="AS53" s="382"/>
      <c r="AT53" s="382"/>
      <c r="AU53" s="382"/>
      <c r="AV53" s="382"/>
      <c r="AW53" s="1168"/>
      <c r="AX53" s="383"/>
      <c r="AY53" s="383"/>
      <c r="AZ53" s="382"/>
      <c r="BA53" s="382"/>
      <c r="BB53" s="382"/>
      <c r="BC53" s="495"/>
    </row>
    <row r="54" spans="1:55" s="63" customFormat="1">
      <c r="A54" s="472">
        <v>35</v>
      </c>
      <c r="B54" s="472" t="s">
        <v>199</v>
      </c>
      <c r="C54" s="300">
        <v>177.5</v>
      </c>
      <c r="D54" s="689"/>
      <c r="E54" s="1129"/>
      <c r="F54" s="1169"/>
      <c r="G54" s="434"/>
      <c r="H54" s="432"/>
      <c r="I54" s="637"/>
      <c r="J54" s="436"/>
      <c r="K54" s="476"/>
      <c r="L54" s="437"/>
      <c r="M54" s="298"/>
      <c r="N54" s="298"/>
      <c r="O54" s="298"/>
      <c r="P54" s="298"/>
      <c r="Q54" s="298"/>
      <c r="R54" s="298"/>
      <c r="S54" s="298"/>
      <c r="T54" s="1170"/>
      <c r="U54" s="321"/>
      <c r="V54" s="321"/>
      <c r="W54" s="298"/>
      <c r="X54" s="298"/>
      <c r="Y54" s="298"/>
      <c r="Z54" s="298"/>
      <c r="AA54" s="298"/>
      <c r="AB54" s="298"/>
      <c r="AC54" s="1148"/>
      <c r="AD54" s="487"/>
      <c r="AE54" s="431"/>
      <c r="AF54" s="298"/>
      <c r="AG54" s="298"/>
      <c r="AH54" s="298"/>
      <c r="AI54" s="298"/>
      <c r="AJ54" s="298"/>
      <c r="AK54" s="298"/>
      <c r="AL54" s="298"/>
      <c r="AM54" s="298"/>
      <c r="AN54" s="298"/>
      <c r="AO54" s="298"/>
      <c r="AP54" s="437"/>
      <c r="AQ54" s="437"/>
      <c r="AR54" s="437"/>
      <c r="AS54" s="437"/>
      <c r="AT54" s="437"/>
      <c r="AU54" s="437"/>
      <c r="AV54" s="437"/>
      <c r="AW54" s="790"/>
      <c r="AX54" s="503"/>
      <c r="AY54" s="503"/>
      <c r="AZ54" s="437"/>
      <c r="BA54" s="437"/>
      <c r="BB54" s="437"/>
      <c r="BC54" s="486"/>
    </row>
    <row r="55" spans="1:55" s="63" customFormat="1">
      <c r="A55" s="387">
        <v>105</v>
      </c>
      <c r="B55" s="387" t="s">
        <v>226</v>
      </c>
      <c r="C55" s="306">
        <v>160</v>
      </c>
      <c r="D55" s="694"/>
      <c r="E55" s="1132"/>
      <c r="F55" s="399"/>
      <c r="G55" s="396"/>
      <c r="H55" s="736"/>
      <c r="I55" s="641"/>
      <c r="J55" s="398"/>
      <c r="K55" s="578"/>
      <c r="L55" s="399"/>
      <c r="M55" s="230">
        <v>0.04</v>
      </c>
      <c r="N55" s="296"/>
      <c r="O55" s="296"/>
      <c r="P55" s="296"/>
      <c r="Q55" s="230"/>
      <c r="R55" s="296"/>
      <c r="S55" s="296"/>
      <c r="T55" s="296"/>
      <c r="U55" s="323"/>
      <c r="V55" s="449"/>
      <c r="W55" s="296"/>
      <c r="X55" s="296"/>
      <c r="Y55" s="296"/>
      <c r="Z55" s="230"/>
      <c r="AA55" s="296"/>
      <c r="AB55" s="230"/>
      <c r="AC55" s="1164"/>
      <c r="AD55" s="296"/>
      <c r="AE55" s="394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736"/>
      <c r="AQ55" s="399"/>
      <c r="AR55" s="399"/>
      <c r="AS55" s="399"/>
      <c r="AT55" s="736"/>
      <c r="AU55" s="399"/>
      <c r="AV55" s="399"/>
      <c r="AW55" s="399"/>
      <c r="AX55" s="396"/>
      <c r="AY55" s="398"/>
      <c r="AZ55" s="399"/>
      <c r="BA55" s="399"/>
      <c r="BB55" s="399"/>
      <c r="BC55" s="1171"/>
    </row>
    <row r="56" spans="1:55" s="63" customFormat="1">
      <c r="A56" s="405">
        <v>5</v>
      </c>
      <c r="B56" s="280" t="s">
        <v>774</v>
      </c>
      <c r="C56" s="534">
        <v>185.5</v>
      </c>
      <c r="D56" s="610">
        <v>188.5</v>
      </c>
      <c r="E56" s="1172"/>
      <c r="F56" s="540"/>
      <c r="G56" s="612"/>
      <c r="H56" s="540"/>
      <c r="I56" s="629"/>
      <c r="J56" s="543"/>
      <c r="K56" s="541"/>
      <c r="L56" s="544"/>
      <c r="M56" s="318"/>
      <c r="N56" s="318"/>
      <c r="O56" s="318"/>
      <c r="P56" s="318"/>
      <c r="Q56" s="535">
        <v>2</v>
      </c>
      <c r="R56" s="318"/>
      <c r="S56" s="318">
        <v>40.299999999999997</v>
      </c>
      <c r="T56" s="536"/>
      <c r="U56" s="1173">
        <v>7.5999999999999998E-2</v>
      </c>
      <c r="V56" s="611"/>
      <c r="W56" s="536">
        <v>0.14000000000000001</v>
      </c>
      <c r="X56" s="537"/>
      <c r="Y56" s="318"/>
      <c r="Z56" s="318"/>
      <c r="AA56" s="318">
        <v>1.4E-2</v>
      </c>
      <c r="AB56" s="318"/>
      <c r="AC56" s="1174">
        <v>7.0999999999999994E-2</v>
      </c>
      <c r="AD56" s="1175"/>
      <c r="AE56" s="536">
        <v>0.14000000000000001</v>
      </c>
      <c r="AF56" s="318"/>
      <c r="AG56" s="535">
        <v>21</v>
      </c>
      <c r="AH56" s="318"/>
      <c r="AI56" s="318"/>
      <c r="AJ56" s="318"/>
      <c r="AK56" s="318"/>
      <c r="AL56" s="1176">
        <v>3.7000000000000002E-3</v>
      </c>
      <c r="AM56" s="318"/>
      <c r="AN56" s="318" t="s">
        <v>775</v>
      </c>
      <c r="AO56" s="318"/>
      <c r="AP56" s="1177">
        <v>1.7999999999999999E-2</v>
      </c>
      <c r="AQ56" s="1177">
        <v>2.9000000000000001E-2</v>
      </c>
      <c r="AR56" s="1178">
        <v>3.5000000000000001E-3</v>
      </c>
      <c r="AS56" s="1177">
        <v>1.4999999999999999E-2</v>
      </c>
      <c r="AT56" s="1177">
        <v>5.5E-2</v>
      </c>
      <c r="AU56" s="1177">
        <v>3.5000000000000003E-2</v>
      </c>
      <c r="AV56" s="1178">
        <v>3.7000000000000002E-3</v>
      </c>
      <c r="AW56" s="1178">
        <v>5.9999999999999995E-4</v>
      </c>
      <c r="AX56" s="1179">
        <v>3.2000000000000002E-3</v>
      </c>
      <c r="AY56" s="1179">
        <v>8.0000000000000004E-4</v>
      </c>
      <c r="AZ56" s="1178">
        <v>2.2000000000000001E-3</v>
      </c>
      <c r="BA56" s="612" t="s">
        <v>776</v>
      </c>
      <c r="BB56" s="544">
        <v>2.8E-3</v>
      </c>
      <c r="BC56" s="1180">
        <v>5.9999999999999995E-4</v>
      </c>
    </row>
    <row r="57" spans="1:55" s="63" customFormat="1">
      <c r="A57" s="405">
        <v>106</v>
      </c>
      <c r="B57" s="1181" t="s">
        <v>100</v>
      </c>
      <c r="C57" s="1182">
        <v>323.8</v>
      </c>
      <c r="D57" s="1183">
        <v>330.8</v>
      </c>
      <c r="E57" s="1172"/>
      <c r="F57" s="544"/>
      <c r="G57" s="612"/>
      <c r="H57" s="540"/>
      <c r="I57" s="629"/>
      <c r="J57" s="543"/>
      <c r="K57" s="541"/>
      <c r="L57" s="544"/>
      <c r="M57" s="611"/>
      <c r="N57" s="611"/>
      <c r="O57" s="538"/>
      <c r="P57" s="538"/>
      <c r="Q57" s="538"/>
      <c r="R57" s="538"/>
      <c r="S57" s="538">
        <v>0.15</v>
      </c>
      <c r="T57" s="611"/>
      <c r="U57" s="537"/>
      <c r="V57" s="537"/>
      <c r="W57" s="611"/>
      <c r="X57" s="611"/>
      <c r="Y57" s="611"/>
      <c r="Z57" s="611"/>
      <c r="AA57" s="538"/>
      <c r="AB57" s="538"/>
      <c r="AC57" s="1184"/>
      <c r="AD57" s="611"/>
      <c r="AE57" s="538"/>
      <c r="AF57" s="538"/>
      <c r="AG57" s="538"/>
      <c r="AH57" s="538"/>
      <c r="AI57" s="537"/>
      <c r="AJ57" s="538"/>
      <c r="AK57" s="538"/>
      <c r="AL57" s="538"/>
      <c r="AM57" s="538"/>
      <c r="AN57" s="318"/>
      <c r="AO57" s="318"/>
      <c r="AP57" s="541"/>
      <c r="AQ57" s="541"/>
      <c r="AR57" s="543"/>
      <c r="AS57" s="543"/>
      <c r="AT57" s="543"/>
      <c r="AU57" s="543"/>
      <c r="AV57" s="543"/>
      <c r="AW57" s="541"/>
      <c r="AX57" s="612"/>
      <c r="AY57" s="612"/>
      <c r="AZ57" s="541"/>
      <c r="BA57" s="541"/>
      <c r="BB57" s="541"/>
      <c r="BC57" s="1185"/>
    </row>
    <row r="58" spans="1:55" s="63" customFormat="1">
      <c r="A58" s="405">
        <v>107</v>
      </c>
      <c r="B58" s="405" t="s">
        <v>71</v>
      </c>
      <c r="C58" s="534">
        <v>733</v>
      </c>
      <c r="D58" s="610">
        <v>740</v>
      </c>
      <c r="E58" s="1186" t="s">
        <v>661</v>
      </c>
      <c r="F58" s="544">
        <v>33.5</v>
      </c>
      <c r="G58" s="612" t="s">
        <v>661</v>
      </c>
      <c r="H58" s="540" t="s">
        <v>661</v>
      </c>
      <c r="I58" s="629">
        <v>10</v>
      </c>
      <c r="J58" s="543" t="s">
        <v>661</v>
      </c>
      <c r="K58" s="541">
        <v>12.4</v>
      </c>
      <c r="L58" s="544"/>
      <c r="M58" s="318">
        <v>40</v>
      </c>
      <c r="N58" s="318">
        <v>40</v>
      </c>
      <c r="O58" s="318" t="s">
        <v>661</v>
      </c>
      <c r="P58" s="318">
        <v>15</v>
      </c>
      <c r="Q58" s="535">
        <v>5.0999999999999996</v>
      </c>
      <c r="R58" s="318">
        <v>1.5</v>
      </c>
      <c r="S58" s="318">
        <v>88</v>
      </c>
      <c r="T58" s="318">
        <v>0.22</v>
      </c>
      <c r="U58" s="537">
        <v>0.17</v>
      </c>
      <c r="V58" s="611">
        <v>5</v>
      </c>
      <c r="W58" s="318">
        <v>1.5</v>
      </c>
      <c r="X58" s="318">
        <v>3.1</v>
      </c>
      <c r="Y58" s="318" t="s">
        <v>661</v>
      </c>
      <c r="Z58" s="536"/>
      <c r="AA58" s="536">
        <v>7.0000000000000007E-2</v>
      </c>
      <c r="AB58" s="318">
        <v>48</v>
      </c>
      <c r="AC58" s="1187">
        <v>4.4000000000000004</v>
      </c>
      <c r="AD58" s="535">
        <v>2</v>
      </c>
      <c r="AE58" s="556">
        <v>0.5</v>
      </c>
      <c r="AF58" s="535">
        <v>12</v>
      </c>
      <c r="AG58" s="1188">
        <v>53</v>
      </c>
      <c r="AH58" s="1188">
        <v>12</v>
      </c>
      <c r="AI58" s="318">
        <v>2.7</v>
      </c>
      <c r="AJ58" s="318" t="s">
        <v>661</v>
      </c>
      <c r="AK58" s="318">
        <v>0.5</v>
      </c>
      <c r="AL58" s="318" t="s">
        <v>661</v>
      </c>
      <c r="AM58" s="318" t="s">
        <v>661</v>
      </c>
      <c r="AN58" s="318" t="s">
        <v>661</v>
      </c>
      <c r="AO58" s="318">
        <v>4.5999999999999996</v>
      </c>
      <c r="AP58" s="1189">
        <v>0.08</v>
      </c>
      <c r="AQ58" s="1189">
        <v>0.13</v>
      </c>
      <c r="AR58" s="1189">
        <v>0.02</v>
      </c>
      <c r="AS58" s="1189">
        <v>7.0000000000000007E-2</v>
      </c>
      <c r="AT58" s="1189" t="s">
        <v>661</v>
      </c>
      <c r="AU58" s="1189" t="s">
        <v>661</v>
      </c>
      <c r="AV58" s="1189" t="s">
        <v>661</v>
      </c>
      <c r="AW58" s="1189" t="s">
        <v>661</v>
      </c>
      <c r="AX58" s="543" t="s">
        <v>661</v>
      </c>
      <c r="AY58" s="543" t="s">
        <v>661</v>
      </c>
      <c r="AZ58" s="1189" t="s">
        <v>661</v>
      </c>
      <c r="BA58" s="1189" t="s">
        <v>661</v>
      </c>
      <c r="BB58" s="1189" t="s">
        <v>661</v>
      </c>
      <c r="BC58" s="1190" t="s">
        <v>661</v>
      </c>
    </row>
    <row r="59" spans="1:55" s="63" customFormat="1">
      <c r="A59" s="373">
        <v>108</v>
      </c>
      <c r="B59" s="373" t="s">
        <v>76</v>
      </c>
      <c r="C59" s="316">
        <v>560.5</v>
      </c>
      <c r="D59" s="559">
        <v>567</v>
      </c>
      <c r="E59" s="1191" t="s">
        <v>661</v>
      </c>
      <c r="F59" s="566">
        <v>32.1</v>
      </c>
      <c r="G59" s="590" t="s">
        <v>661</v>
      </c>
      <c r="H59" s="566" t="s">
        <v>661</v>
      </c>
      <c r="I59" s="632">
        <v>10</v>
      </c>
      <c r="J59" s="570" t="s">
        <v>661</v>
      </c>
      <c r="K59" s="589">
        <v>18.399999999999999</v>
      </c>
      <c r="L59" s="571"/>
      <c r="M59" s="325">
        <v>39</v>
      </c>
      <c r="N59" s="325">
        <v>80</v>
      </c>
      <c r="O59" s="325" t="s">
        <v>661</v>
      </c>
      <c r="P59" s="325">
        <v>140</v>
      </c>
      <c r="Q59" s="649">
        <v>51</v>
      </c>
      <c r="R59" s="563">
        <v>2</v>
      </c>
      <c r="S59" s="325">
        <v>76</v>
      </c>
      <c r="T59" s="325">
        <v>0.14000000000000001</v>
      </c>
      <c r="U59" s="320" t="s">
        <v>661</v>
      </c>
      <c r="V59" s="564">
        <v>0.13</v>
      </c>
      <c r="W59" s="325">
        <v>0.8</v>
      </c>
      <c r="X59" s="325">
        <v>0.73</v>
      </c>
      <c r="Y59" s="325" t="s">
        <v>661</v>
      </c>
      <c r="Z59" s="319"/>
      <c r="AA59" s="319">
        <v>0.04</v>
      </c>
      <c r="AB59" s="649">
        <v>120</v>
      </c>
      <c r="AC59" s="1161">
        <v>0.21</v>
      </c>
      <c r="AD59" s="563">
        <v>4.8</v>
      </c>
      <c r="AE59" s="565">
        <v>1.1000000000000001</v>
      </c>
      <c r="AF59" s="563">
        <v>5.9</v>
      </c>
      <c r="AG59" s="649">
        <v>95</v>
      </c>
      <c r="AH59" s="325">
        <v>16</v>
      </c>
      <c r="AI59" s="325">
        <v>8.4</v>
      </c>
      <c r="AJ59" s="325" t="s">
        <v>661</v>
      </c>
      <c r="AK59" s="325">
        <v>0.3</v>
      </c>
      <c r="AL59" s="325" t="s">
        <v>661</v>
      </c>
      <c r="AM59" s="325">
        <v>2.8</v>
      </c>
      <c r="AN59" s="325" t="s">
        <v>661</v>
      </c>
      <c r="AO59" s="325">
        <v>0.3</v>
      </c>
      <c r="AP59" s="820">
        <v>0.27</v>
      </c>
      <c r="AQ59" s="820">
        <v>0.4</v>
      </c>
      <c r="AR59" s="820">
        <v>0.06</v>
      </c>
      <c r="AS59" s="820">
        <v>0.22</v>
      </c>
      <c r="AT59" s="820" t="s">
        <v>661</v>
      </c>
      <c r="AU59" s="820" t="s">
        <v>661</v>
      </c>
      <c r="AV59" s="820">
        <v>0.06</v>
      </c>
      <c r="AW59" s="820" t="s">
        <v>661</v>
      </c>
      <c r="AX59" s="570">
        <v>0.03</v>
      </c>
      <c r="AY59" s="570" t="s">
        <v>661</v>
      </c>
      <c r="AZ59" s="820" t="s">
        <v>661</v>
      </c>
      <c r="BA59" s="820" t="s">
        <v>661</v>
      </c>
      <c r="BB59" s="820" t="s">
        <v>661</v>
      </c>
      <c r="BC59" s="1192" t="s">
        <v>661</v>
      </c>
    </row>
    <row r="60" spans="1:55" s="63" customFormat="1">
      <c r="A60" s="472">
        <v>109</v>
      </c>
      <c r="B60" s="472" t="s">
        <v>76</v>
      </c>
      <c r="C60" s="301">
        <v>833.5</v>
      </c>
      <c r="D60" s="634">
        <v>840</v>
      </c>
      <c r="E60" s="1131" t="s">
        <v>661</v>
      </c>
      <c r="F60" s="432">
        <v>36.1</v>
      </c>
      <c r="G60" s="503" t="s">
        <v>661</v>
      </c>
      <c r="H60" s="432" t="s">
        <v>661</v>
      </c>
      <c r="I60" s="637">
        <v>20</v>
      </c>
      <c r="J60" s="436" t="s">
        <v>661</v>
      </c>
      <c r="K60" s="476">
        <v>20.3</v>
      </c>
      <c r="L60" s="437"/>
      <c r="M60" s="298">
        <v>45</v>
      </c>
      <c r="N60" s="298">
        <v>94</v>
      </c>
      <c r="O60" s="430">
        <v>9</v>
      </c>
      <c r="P60" s="298">
        <v>52</v>
      </c>
      <c r="Q60" s="430">
        <v>7.3</v>
      </c>
      <c r="R60" s="430">
        <v>3.7</v>
      </c>
      <c r="S60" s="298">
        <v>55</v>
      </c>
      <c r="T60" s="298">
        <v>2.9</v>
      </c>
      <c r="U60" s="321">
        <v>0.21</v>
      </c>
      <c r="V60" s="322">
        <v>0.79</v>
      </c>
      <c r="W60" s="298">
        <v>1.2</v>
      </c>
      <c r="X60" s="298">
        <v>1.5</v>
      </c>
      <c r="Y60" s="298" t="s">
        <v>661</v>
      </c>
      <c r="Z60" s="299"/>
      <c r="AA60" s="299">
        <v>0.43</v>
      </c>
      <c r="AB60" s="652">
        <v>340</v>
      </c>
      <c r="AC60" s="1158">
        <v>0.4</v>
      </c>
      <c r="AD60" s="430">
        <v>4.9000000000000004</v>
      </c>
      <c r="AE60" s="298">
        <v>0.57999999999999996</v>
      </c>
      <c r="AF60" s="298">
        <v>16</v>
      </c>
      <c r="AG60" s="298">
        <v>74</v>
      </c>
      <c r="AH60" s="298">
        <v>11</v>
      </c>
      <c r="AI60" s="298">
        <v>8.8000000000000007</v>
      </c>
      <c r="AJ60" s="299" t="s">
        <v>661</v>
      </c>
      <c r="AK60" s="430">
        <v>0.2</v>
      </c>
      <c r="AL60" s="299" t="s">
        <v>661</v>
      </c>
      <c r="AM60" s="430">
        <v>1.8</v>
      </c>
      <c r="AN60" s="298" t="s">
        <v>661</v>
      </c>
      <c r="AO60" s="298">
        <v>1.1000000000000001</v>
      </c>
      <c r="AP60" s="512">
        <v>1</v>
      </c>
      <c r="AQ60" s="512">
        <v>2.1</v>
      </c>
      <c r="AR60" s="512">
        <v>0.3</v>
      </c>
      <c r="AS60" s="512">
        <v>1.2</v>
      </c>
      <c r="AT60" s="512">
        <v>0.26</v>
      </c>
      <c r="AU60" s="512">
        <v>0.02</v>
      </c>
      <c r="AV60" s="512">
        <v>0.23</v>
      </c>
      <c r="AW60" s="512">
        <v>0.04</v>
      </c>
      <c r="AX60" s="436">
        <v>0.24</v>
      </c>
      <c r="AY60" s="436">
        <v>0.05</v>
      </c>
      <c r="AZ60" s="512">
        <v>0.11</v>
      </c>
      <c r="BA60" s="512">
        <v>0.02</v>
      </c>
      <c r="BB60" s="512">
        <v>0.11</v>
      </c>
      <c r="BC60" s="1159">
        <v>0.02</v>
      </c>
    </row>
    <row r="61" spans="1:55" s="63" customFormat="1">
      <c r="A61" s="387">
        <v>110</v>
      </c>
      <c r="B61" s="387" t="s">
        <v>76</v>
      </c>
      <c r="C61" s="306">
        <v>880</v>
      </c>
      <c r="D61" s="575">
        <v>886.5</v>
      </c>
      <c r="E61" s="1150" t="s">
        <v>661</v>
      </c>
      <c r="F61" s="395">
        <v>31.1</v>
      </c>
      <c r="G61" s="396" t="s">
        <v>661</v>
      </c>
      <c r="H61" s="395" t="s">
        <v>661</v>
      </c>
      <c r="I61" s="641">
        <v>10</v>
      </c>
      <c r="J61" s="398" t="s">
        <v>661</v>
      </c>
      <c r="K61" s="578">
        <v>22</v>
      </c>
      <c r="L61" s="399"/>
      <c r="M61" s="657">
        <v>47</v>
      </c>
      <c r="N61" s="657">
        <v>99</v>
      </c>
      <c r="O61" s="296" t="s">
        <v>661</v>
      </c>
      <c r="P61" s="296">
        <v>48</v>
      </c>
      <c r="Q61" s="393">
        <v>7.3</v>
      </c>
      <c r="R61" s="393">
        <v>1.5</v>
      </c>
      <c r="S61" s="296">
        <v>58</v>
      </c>
      <c r="T61" s="296">
        <v>0.4</v>
      </c>
      <c r="U61" s="323">
        <v>0.09</v>
      </c>
      <c r="V61" s="505">
        <v>3.3</v>
      </c>
      <c r="W61" s="296">
        <v>1.1000000000000001</v>
      </c>
      <c r="X61" s="296">
        <v>0.38</v>
      </c>
      <c r="Y61" s="296" t="s">
        <v>661</v>
      </c>
      <c r="Z61" s="230"/>
      <c r="AA61" s="230">
        <v>0.13</v>
      </c>
      <c r="AB61" s="657">
        <v>1460</v>
      </c>
      <c r="AC61" s="1164">
        <v>0.28000000000000003</v>
      </c>
      <c r="AD61" s="393">
        <v>2.8</v>
      </c>
      <c r="AE61" s="394">
        <v>0.11</v>
      </c>
      <c r="AF61" s="296">
        <v>3.9</v>
      </c>
      <c r="AG61" s="296">
        <v>170</v>
      </c>
      <c r="AH61" s="296">
        <v>12</v>
      </c>
      <c r="AI61" s="296">
        <v>2.7</v>
      </c>
      <c r="AJ61" s="296" t="s">
        <v>661</v>
      </c>
      <c r="AK61" s="296" t="s">
        <v>661</v>
      </c>
      <c r="AL61" s="296" t="s">
        <v>661</v>
      </c>
      <c r="AM61" s="296">
        <v>2.2000000000000002</v>
      </c>
      <c r="AN61" s="296" t="s">
        <v>661</v>
      </c>
      <c r="AO61" s="296">
        <v>1.6</v>
      </c>
      <c r="AP61" s="736">
        <v>0.2</v>
      </c>
      <c r="AQ61" s="736">
        <v>0.32</v>
      </c>
      <c r="AR61" s="736">
        <v>0.04</v>
      </c>
      <c r="AS61" s="736">
        <v>0.16</v>
      </c>
      <c r="AT61" s="736" t="s">
        <v>661</v>
      </c>
      <c r="AU61" s="736" t="s">
        <v>661</v>
      </c>
      <c r="AV61" s="736" t="s">
        <v>661</v>
      </c>
      <c r="AW61" s="736" t="s">
        <v>661</v>
      </c>
      <c r="AX61" s="398">
        <v>0.03</v>
      </c>
      <c r="AY61" s="398" t="s">
        <v>661</v>
      </c>
      <c r="AZ61" s="736" t="s">
        <v>661</v>
      </c>
      <c r="BA61" s="736" t="s">
        <v>661</v>
      </c>
      <c r="BB61" s="736" t="s">
        <v>661</v>
      </c>
      <c r="BC61" s="1171" t="s">
        <v>661</v>
      </c>
    </row>
    <row r="62" spans="1:55" s="63" customFormat="1">
      <c r="A62" s="373">
        <v>111</v>
      </c>
      <c r="B62" s="373" t="s">
        <v>416</v>
      </c>
      <c r="C62" s="643">
        <v>641.5</v>
      </c>
      <c r="D62" s="559">
        <v>648</v>
      </c>
      <c r="E62" s="1191" t="s">
        <v>661</v>
      </c>
      <c r="F62" s="566">
        <v>31.8</v>
      </c>
      <c r="G62" s="589" t="s">
        <v>661</v>
      </c>
      <c r="H62" s="566" t="s">
        <v>661</v>
      </c>
      <c r="I62" s="632">
        <v>20</v>
      </c>
      <c r="J62" s="570" t="s">
        <v>661</v>
      </c>
      <c r="K62" s="589">
        <v>14.2</v>
      </c>
      <c r="L62" s="571"/>
      <c r="M62" s="325">
        <v>29</v>
      </c>
      <c r="N62" s="325">
        <v>38</v>
      </c>
      <c r="O62" s="325" t="s">
        <v>661</v>
      </c>
      <c r="P62" s="325">
        <v>20</v>
      </c>
      <c r="Q62" s="563">
        <v>2.9</v>
      </c>
      <c r="R62" s="319">
        <v>0.84</v>
      </c>
      <c r="S62" s="649">
        <v>180</v>
      </c>
      <c r="T62" s="325">
        <v>0.11</v>
      </c>
      <c r="U62" s="320" t="s">
        <v>661</v>
      </c>
      <c r="V62" s="587">
        <v>1.4</v>
      </c>
      <c r="W62" s="325">
        <v>0.78</v>
      </c>
      <c r="X62" s="325">
        <v>0.43</v>
      </c>
      <c r="Y62" s="325" t="s">
        <v>661</v>
      </c>
      <c r="Z62" s="319"/>
      <c r="AA62" s="319" t="s">
        <v>661</v>
      </c>
      <c r="AB62" s="325">
        <v>470</v>
      </c>
      <c r="AC62" s="1161">
        <v>0.46</v>
      </c>
      <c r="AD62" s="325">
        <v>1.8</v>
      </c>
      <c r="AE62" s="565">
        <v>0.16</v>
      </c>
      <c r="AF62" s="563">
        <v>2.2999999999999998</v>
      </c>
      <c r="AG62" s="649">
        <v>54</v>
      </c>
      <c r="AH62" s="563">
        <v>5.8</v>
      </c>
      <c r="AI62" s="325">
        <v>6.9</v>
      </c>
      <c r="AJ62" s="325" t="s">
        <v>661</v>
      </c>
      <c r="AK62" s="325" t="s">
        <v>661</v>
      </c>
      <c r="AL62" s="325" t="s">
        <v>661</v>
      </c>
      <c r="AM62" s="325">
        <v>57</v>
      </c>
      <c r="AN62" s="325" t="s">
        <v>661</v>
      </c>
      <c r="AO62" s="325">
        <v>0.7</v>
      </c>
      <c r="AP62" s="820">
        <v>0.03</v>
      </c>
      <c r="AQ62" s="820">
        <v>0.04</v>
      </c>
      <c r="AR62" s="570" t="s">
        <v>661</v>
      </c>
      <c r="AS62" s="820" t="s">
        <v>661</v>
      </c>
      <c r="AT62" s="820" t="s">
        <v>661</v>
      </c>
      <c r="AU62" s="820" t="s">
        <v>661</v>
      </c>
      <c r="AV62" s="820" t="s">
        <v>661</v>
      </c>
      <c r="AW62" s="570" t="s">
        <v>661</v>
      </c>
      <c r="AX62" s="820" t="s">
        <v>661</v>
      </c>
      <c r="AY62" s="820" t="s">
        <v>661</v>
      </c>
      <c r="AZ62" s="820" t="s">
        <v>661</v>
      </c>
      <c r="BA62" s="820" t="s">
        <v>661</v>
      </c>
      <c r="BB62" s="570" t="s">
        <v>661</v>
      </c>
      <c r="BC62" s="1192" t="s">
        <v>661</v>
      </c>
    </row>
    <row r="63" spans="1:55" s="63" customFormat="1">
      <c r="A63" s="472">
        <v>112</v>
      </c>
      <c r="B63" s="472" t="s">
        <v>416</v>
      </c>
      <c r="C63" s="301">
        <v>693.5</v>
      </c>
      <c r="D63" s="634">
        <v>700</v>
      </c>
      <c r="E63" s="1131" t="s">
        <v>661</v>
      </c>
      <c r="F63" s="432">
        <v>33.299999999999997</v>
      </c>
      <c r="G63" s="476" t="s">
        <v>661</v>
      </c>
      <c r="H63" s="432" t="s">
        <v>661</v>
      </c>
      <c r="I63" s="637">
        <v>10</v>
      </c>
      <c r="J63" s="436" t="s">
        <v>661</v>
      </c>
      <c r="K63" s="476">
        <v>17.2</v>
      </c>
      <c r="L63" s="437"/>
      <c r="M63" s="298">
        <v>34</v>
      </c>
      <c r="N63" s="298">
        <v>41</v>
      </c>
      <c r="O63" s="298" t="s">
        <v>661</v>
      </c>
      <c r="P63" s="298">
        <v>52</v>
      </c>
      <c r="Q63" s="652">
        <v>28</v>
      </c>
      <c r="R63" s="298">
        <v>1.6</v>
      </c>
      <c r="S63" s="298">
        <v>250</v>
      </c>
      <c r="T63" s="298">
        <v>0.05</v>
      </c>
      <c r="U63" s="321">
        <v>7.0000000000000007E-2</v>
      </c>
      <c r="V63" s="470">
        <v>1.7</v>
      </c>
      <c r="W63" s="298">
        <v>0.84</v>
      </c>
      <c r="X63" s="298">
        <v>0.69</v>
      </c>
      <c r="Y63" s="298" t="s">
        <v>661</v>
      </c>
      <c r="Z63" s="299"/>
      <c r="AA63" s="299" t="s">
        <v>661</v>
      </c>
      <c r="AB63" s="652">
        <v>91</v>
      </c>
      <c r="AC63" s="1158">
        <v>1.7</v>
      </c>
      <c r="AD63" s="298">
        <v>5.4</v>
      </c>
      <c r="AE63" s="299">
        <v>0.23</v>
      </c>
      <c r="AF63" s="430">
        <v>6.1</v>
      </c>
      <c r="AG63" s="652">
        <v>37</v>
      </c>
      <c r="AH63" s="430">
        <v>5.5</v>
      </c>
      <c r="AI63" s="298">
        <v>8.1999999999999993</v>
      </c>
      <c r="AJ63" s="639" t="s">
        <v>661</v>
      </c>
      <c r="AK63" s="639" t="s">
        <v>661</v>
      </c>
      <c r="AL63" s="639" t="s">
        <v>661</v>
      </c>
      <c r="AM63" s="639" t="s">
        <v>661</v>
      </c>
      <c r="AN63" s="298" t="s">
        <v>661</v>
      </c>
      <c r="AO63" s="298">
        <v>1.9</v>
      </c>
      <c r="AP63" s="512">
        <v>0.04</v>
      </c>
      <c r="AQ63" s="512">
        <v>0.05</v>
      </c>
      <c r="AR63" s="512">
        <v>0.01</v>
      </c>
      <c r="AS63" s="512" t="s">
        <v>661</v>
      </c>
      <c r="AT63" s="512" t="s">
        <v>661</v>
      </c>
      <c r="AU63" s="512" t="s">
        <v>661</v>
      </c>
      <c r="AV63" s="512" t="s">
        <v>661</v>
      </c>
      <c r="AW63" s="436" t="s">
        <v>661</v>
      </c>
      <c r="AX63" s="512" t="s">
        <v>661</v>
      </c>
      <c r="AY63" s="512" t="s">
        <v>661</v>
      </c>
      <c r="AZ63" s="512" t="s">
        <v>661</v>
      </c>
      <c r="BA63" s="512" t="s">
        <v>661</v>
      </c>
      <c r="BB63" s="436" t="s">
        <v>661</v>
      </c>
      <c r="BC63" s="1159" t="s">
        <v>661</v>
      </c>
    </row>
    <row r="64" spans="1:55" s="63" customFormat="1">
      <c r="A64" s="472">
        <v>113</v>
      </c>
      <c r="B64" s="472" t="s">
        <v>416</v>
      </c>
      <c r="C64" s="301">
        <v>745.5</v>
      </c>
      <c r="D64" s="634">
        <v>752</v>
      </c>
      <c r="E64" s="1131" t="s">
        <v>661</v>
      </c>
      <c r="F64" s="432">
        <v>34.299999999999997</v>
      </c>
      <c r="G64" s="476" t="s">
        <v>661</v>
      </c>
      <c r="H64" s="432" t="s">
        <v>661</v>
      </c>
      <c r="I64" s="637">
        <v>20</v>
      </c>
      <c r="J64" s="436" t="s">
        <v>661</v>
      </c>
      <c r="K64" s="476">
        <v>16.3</v>
      </c>
      <c r="L64" s="437"/>
      <c r="M64" s="652">
        <v>35</v>
      </c>
      <c r="N64" s="298">
        <v>60</v>
      </c>
      <c r="O64" s="430" t="s">
        <v>661</v>
      </c>
      <c r="P64" s="652">
        <v>20</v>
      </c>
      <c r="Q64" s="652">
        <v>11</v>
      </c>
      <c r="R64" s="298" t="s">
        <v>661</v>
      </c>
      <c r="S64" s="298">
        <v>230</v>
      </c>
      <c r="T64" s="298" t="s">
        <v>661</v>
      </c>
      <c r="U64" s="321" t="s">
        <v>661</v>
      </c>
      <c r="V64" s="322">
        <v>0.86</v>
      </c>
      <c r="W64" s="430">
        <v>1</v>
      </c>
      <c r="X64" s="298">
        <v>0.11</v>
      </c>
      <c r="Y64" s="298" t="s">
        <v>661</v>
      </c>
      <c r="Z64" s="298"/>
      <c r="AA64" s="299" t="s">
        <v>661</v>
      </c>
      <c r="AB64" s="298">
        <v>54</v>
      </c>
      <c r="AC64" s="1148">
        <v>2.1</v>
      </c>
      <c r="AD64" s="430">
        <v>1.2</v>
      </c>
      <c r="AE64" s="431">
        <v>0.08</v>
      </c>
      <c r="AF64" s="430">
        <v>3.4</v>
      </c>
      <c r="AG64" s="652">
        <v>24</v>
      </c>
      <c r="AH64" s="430">
        <v>5</v>
      </c>
      <c r="AI64" s="298">
        <v>5.6</v>
      </c>
      <c r="AJ64" s="639" t="s">
        <v>661</v>
      </c>
      <c r="AK64" s="639" t="s">
        <v>661</v>
      </c>
      <c r="AL64" s="639" t="s">
        <v>661</v>
      </c>
      <c r="AM64" s="639" t="s">
        <v>661</v>
      </c>
      <c r="AN64" s="298" t="s">
        <v>661</v>
      </c>
      <c r="AO64" s="298">
        <v>2.7</v>
      </c>
      <c r="AP64" s="512">
        <v>0.01</v>
      </c>
      <c r="AQ64" s="512">
        <v>0.02</v>
      </c>
      <c r="AR64" s="512" t="s">
        <v>661</v>
      </c>
      <c r="AS64" s="512" t="s">
        <v>661</v>
      </c>
      <c r="AT64" s="512" t="s">
        <v>661</v>
      </c>
      <c r="AU64" s="512" t="s">
        <v>661</v>
      </c>
      <c r="AV64" s="436" t="s">
        <v>661</v>
      </c>
      <c r="AW64" s="512" t="s">
        <v>661</v>
      </c>
      <c r="AX64" s="512" t="s">
        <v>661</v>
      </c>
      <c r="AY64" s="512" t="s">
        <v>661</v>
      </c>
      <c r="AZ64" s="512" t="s">
        <v>661</v>
      </c>
      <c r="BA64" s="436" t="s">
        <v>661</v>
      </c>
      <c r="BB64" s="512" t="s">
        <v>661</v>
      </c>
      <c r="BC64" s="1159" t="s">
        <v>661</v>
      </c>
    </row>
    <row r="65" spans="1:55" s="63" customFormat="1">
      <c r="A65" s="472">
        <v>114</v>
      </c>
      <c r="B65" s="472" t="s">
        <v>416</v>
      </c>
      <c r="C65" s="301">
        <v>869</v>
      </c>
      <c r="D65" s="634">
        <v>875.5</v>
      </c>
      <c r="E65" s="1131" t="s">
        <v>661</v>
      </c>
      <c r="F65" s="432">
        <v>36.1</v>
      </c>
      <c r="G65" s="476" t="s">
        <v>661</v>
      </c>
      <c r="H65" s="432" t="s">
        <v>661</v>
      </c>
      <c r="I65" s="432">
        <v>5</v>
      </c>
      <c r="J65" s="436" t="s">
        <v>661</v>
      </c>
      <c r="K65" s="476">
        <v>15.1</v>
      </c>
      <c r="L65" s="437"/>
      <c r="M65" s="298">
        <v>59</v>
      </c>
      <c r="N65" s="652">
        <v>900</v>
      </c>
      <c r="O65" s="298" t="s">
        <v>661</v>
      </c>
      <c r="P65" s="298">
        <v>7.2</v>
      </c>
      <c r="Q65" s="430">
        <v>4.8</v>
      </c>
      <c r="R65" s="298" t="s">
        <v>661</v>
      </c>
      <c r="S65" s="298">
        <v>180</v>
      </c>
      <c r="T65" s="298" t="s">
        <v>661</v>
      </c>
      <c r="U65" s="321" t="s">
        <v>661</v>
      </c>
      <c r="V65" s="470">
        <v>2.7</v>
      </c>
      <c r="W65" s="298">
        <v>1.7</v>
      </c>
      <c r="X65" s="298">
        <v>0.3</v>
      </c>
      <c r="Y65" s="299" t="s">
        <v>661</v>
      </c>
      <c r="Z65" s="430"/>
      <c r="AA65" s="298" t="s">
        <v>661</v>
      </c>
      <c r="AB65" s="652">
        <v>140</v>
      </c>
      <c r="AC65" s="1158">
        <v>2</v>
      </c>
      <c r="AD65" s="298">
        <v>2.4</v>
      </c>
      <c r="AE65" s="431">
        <v>0.11</v>
      </c>
      <c r="AF65" s="430">
        <v>1.6</v>
      </c>
      <c r="AG65" s="652">
        <v>17</v>
      </c>
      <c r="AH65" s="430">
        <v>5.3</v>
      </c>
      <c r="AI65" s="298">
        <v>3.5</v>
      </c>
      <c r="AJ65" s="639" t="s">
        <v>661</v>
      </c>
      <c r="AK65" s="430">
        <v>1</v>
      </c>
      <c r="AL65" s="639" t="s">
        <v>661</v>
      </c>
      <c r="AM65" s="430">
        <v>8.1999999999999993</v>
      </c>
      <c r="AN65" s="298" t="s">
        <v>661</v>
      </c>
      <c r="AO65" s="298">
        <v>3.5</v>
      </c>
      <c r="AP65" s="512">
        <v>0.02</v>
      </c>
      <c r="AQ65" s="512">
        <v>0.03</v>
      </c>
      <c r="AR65" s="512" t="s">
        <v>661</v>
      </c>
      <c r="AS65" s="512" t="s">
        <v>661</v>
      </c>
      <c r="AT65" s="512" t="s">
        <v>661</v>
      </c>
      <c r="AU65" s="512" t="s">
        <v>661</v>
      </c>
      <c r="AV65" s="436" t="s">
        <v>661</v>
      </c>
      <c r="AW65" s="512" t="s">
        <v>661</v>
      </c>
      <c r="AX65" s="512" t="s">
        <v>661</v>
      </c>
      <c r="AY65" s="512" t="s">
        <v>661</v>
      </c>
      <c r="AZ65" s="512" t="s">
        <v>661</v>
      </c>
      <c r="BA65" s="436" t="s">
        <v>661</v>
      </c>
      <c r="BB65" s="512" t="s">
        <v>661</v>
      </c>
      <c r="BC65" s="1159" t="s">
        <v>661</v>
      </c>
    </row>
    <row r="66" spans="1:55" s="63" customFormat="1">
      <c r="A66" s="387">
        <v>115</v>
      </c>
      <c r="B66" s="387" t="s">
        <v>416</v>
      </c>
      <c r="C66" s="306">
        <v>975</v>
      </c>
      <c r="D66" s="575">
        <v>981.5</v>
      </c>
      <c r="E66" s="1150" t="s">
        <v>661</v>
      </c>
      <c r="F66" s="395">
        <v>34.200000000000003</v>
      </c>
      <c r="G66" s="578" t="s">
        <v>661</v>
      </c>
      <c r="H66" s="395" t="s">
        <v>661</v>
      </c>
      <c r="I66" s="641">
        <v>10</v>
      </c>
      <c r="J66" s="398" t="s">
        <v>661</v>
      </c>
      <c r="K66" s="578">
        <v>15</v>
      </c>
      <c r="L66" s="399"/>
      <c r="M66" s="296">
        <v>56</v>
      </c>
      <c r="N66" s="296">
        <v>420</v>
      </c>
      <c r="O66" s="296" t="s">
        <v>661</v>
      </c>
      <c r="P66" s="296">
        <v>10</v>
      </c>
      <c r="Q66" s="657">
        <v>12</v>
      </c>
      <c r="R66" s="296" t="s">
        <v>661</v>
      </c>
      <c r="S66" s="296">
        <v>160</v>
      </c>
      <c r="T66" s="230">
        <v>0.05</v>
      </c>
      <c r="U66" s="323" t="s">
        <v>661</v>
      </c>
      <c r="V66" s="449">
        <v>0.56999999999999995</v>
      </c>
      <c r="W66" s="393">
        <v>1.5</v>
      </c>
      <c r="X66" s="296">
        <v>1.3</v>
      </c>
      <c r="Y66" s="296" t="s">
        <v>661</v>
      </c>
      <c r="Z66" s="230"/>
      <c r="AA66" s="296" t="s">
        <v>661</v>
      </c>
      <c r="AB66" s="296">
        <v>130</v>
      </c>
      <c r="AC66" s="1164">
        <v>0.77</v>
      </c>
      <c r="AD66" s="393">
        <v>2.6</v>
      </c>
      <c r="AE66" s="394">
        <v>0.47</v>
      </c>
      <c r="AF66" s="393">
        <v>7.3</v>
      </c>
      <c r="AG66" s="657">
        <v>23</v>
      </c>
      <c r="AH66" s="296">
        <v>4.8</v>
      </c>
      <c r="AI66" s="393">
        <v>4</v>
      </c>
      <c r="AJ66" s="640" t="s">
        <v>661</v>
      </c>
      <c r="AK66" s="393">
        <v>0.5</v>
      </c>
      <c r="AL66" s="640" t="s">
        <v>661</v>
      </c>
      <c r="AM66" s="393">
        <v>7.6</v>
      </c>
      <c r="AN66" s="296" t="s">
        <v>661</v>
      </c>
      <c r="AO66" s="296">
        <v>6.8</v>
      </c>
      <c r="AP66" s="736">
        <v>0.03</v>
      </c>
      <c r="AQ66" s="736">
        <v>0.04</v>
      </c>
      <c r="AR66" s="736">
        <v>0.02</v>
      </c>
      <c r="AS66" s="736" t="s">
        <v>661</v>
      </c>
      <c r="AT66" s="736" t="s">
        <v>661</v>
      </c>
      <c r="AU66" s="736">
        <v>0.01</v>
      </c>
      <c r="AV66" s="398" t="s">
        <v>661</v>
      </c>
      <c r="AW66" s="736">
        <v>0.01</v>
      </c>
      <c r="AX66" s="736" t="s">
        <v>661</v>
      </c>
      <c r="AY66" s="736">
        <v>0.02</v>
      </c>
      <c r="AZ66" s="736" t="s">
        <v>661</v>
      </c>
      <c r="BA66" s="398">
        <v>0.02</v>
      </c>
      <c r="BB66" s="736" t="s">
        <v>661</v>
      </c>
      <c r="BC66" s="1171">
        <v>0.02</v>
      </c>
    </row>
    <row r="67" spans="1:55">
      <c r="A67" s="1100" t="s">
        <v>269</v>
      </c>
      <c r="B67" s="1114"/>
      <c r="C67" s="1214"/>
      <c r="D67" s="1215"/>
      <c r="E67" s="1216"/>
      <c r="F67" s="279"/>
      <c r="G67" s="263"/>
      <c r="H67" s="262"/>
      <c r="I67" s="264"/>
      <c r="J67" s="265"/>
      <c r="K67" s="266"/>
      <c r="L67" s="180"/>
      <c r="M67" s="178"/>
      <c r="N67" s="178"/>
      <c r="O67" s="178"/>
      <c r="P67" s="178"/>
      <c r="Q67" s="178"/>
      <c r="R67" s="178"/>
      <c r="S67" s="178"/>
      <c r="T67" s="178"/>
      <c r="U67" s="267"/>
      <c r="V67" s="267"/>
      <c r="W67" s="178"/>
      <c r="X67" s="178"/>
      <c r="Y67" s="178"/>
      <c r="Z67" s="178"/>
      <c r="AA67" s="178"/>
      <c r="AB67" s="178"/>
      <c r="AC67" s="283"/>
      <c r="AD67" s="178"/>
      <c r="AE67" s="178"/>
      <c r="AF67" s="178"/>
      <c r="AG67" s="178"/>
      <c r="AH67" s="178"/>
      <c r="AI67" s="178"/>
      <c r="AJ67" s="178"/>
      <c r="AK67" s="178"/>
      <c r="AL67" s="178"/>
      <c r="AM67" s="178"/>
      <c r="AN67" s="178"/>
      <c r="AO67" s="178"/>
      <c r="AP67" s="262"/>
      <c r="AQ67" s="262"/>
      <c r="AR67" s="262"/>
      <c r="AS67" s="262"/>
      <c r="AT67" s="262"/>
      <c r="AU67" s="262"/>
      <c r="AV67" s="262"/>
      <c r="AW67" s="262"/>
      <c r="AX67" s="263"/>
      <c r="AY67" s="263"/>
      <c r="AZ67" s="262"/>
      <c r="BA67" s="262"/>
      <c r="BB67" s="262"/>
      <c r="BC67" s="268"/>
    </row>
    <row r="68" spans="1:55" s="63" customFormat="1">
      <c r="A68" s="706">
        <v>57</v>
      </c>
      <c r="B68" s="706" t="s">
        <v>270</v>
      </c>
      <c r="C68" s="953"/>
      <c r="D68" s="954"/>
      <c r="E68" s="1152"/>
      <c r="F68" s="382"/>
      <c r="G68" s="383"/>
      <c r="H68" s="381"/>
      <c r="I68" s="809"/>
      <c r="J68" s="385"/>
      <c r="K68" s="494"/>
      <c r="L68" s="382"/>
      <c r="M68" s="295"/>
      <c r="N68" s="295"/>
      <c r="O68" s="295"/>
      <c r="P68" s="295"/>
      <c r="Q68" s="312"/>
      <c r="R68" s="295"/>
      <c r="S68" s="295"/>
      <c r="T68" s="295"/>
      <c r="U68" s="379"/>
      <c r="V68" s="379"/>
      <c r="W68" s="295"/>
      <c r="X68" s="295"/>
      <c r="Y68" s="295"/>
      <c r="Z68" s="295"/>
      <c r="AA68" s="295"/>
      <c r="AB68" s="295"/>
      <c r="AC68" s="1140"/>
      <c r="AD68" s="295"/>
      <c r="AE68" s="295"/>
      <c r="AF68" s="295"/>
      <c r="AG68" s="378"/>
      <c r="AH68" s="295"/>
      <c r="AI68" s="295"/>
      <c r="AJ68" s="378"/>
      <c r="AK68" s="378"/>
      <c r="AL68" s="378"/>
      <c r="AM68" s="378"/>
      <c r="AN68" s="295"/>
      <c r="AO68" s="295"/>
      <c r="AP68" s="382"/>
      <c r="AQ68" s="382"/>
      <c r="AR68" s="382"/>
      <c r="AS68" s="382"/>
      <c r="AT68" s="509"/>
      <c r="AU68" s="382"/>
      <c r="AV68" s="382"/>
      <c r="AW68" s="382"/>
      <c r="AX68" s="383"/>
      <c r="AY68" s="383"/>
      <c r="AZ68" s="382"/>
      <c r="BA68" s="382"/>
      <c r="BB68" s="382"/>
      <c r="BC68" s="495"/>
    </row>
    <row r="69" spans="1:55" s="63" customFormat="1">
      <c r="A69" s="472">
        <v>58</v>
      </c>
      <c r="B69" s="472" t="s">
        <v>271</v>
      </c>
      <c r="C69" s="688"/>
      <c r="D69" s="689"/>
      <c r="E69" s="1129"/>
      <c r="F69" s="437"/>
      <c r="G69" s="503"/>
      <c r="H69" s="432"/>
      <c r="I69" s="637"/>
      <c r="J69" s="436"/>
      <c r="K69" s="476"/>
      <c r="L69" s="437"/>
      <c r="M69" s="298"/>
      <c r="N69" s="298"/>
      <c r="O69" s="298"/>
      <c r="P69" s="298"/>
      <c r="Q69" s="298"/>
      <c r="R69" s="298"/>
      <c r="S69" s="298"/>
      <c r="T69" s="298"/>
      <c r="U69" s="470"/>
      <c r="V69" s="321"/>
      <c r="W69" s="298"/>
      <c r="X69" s="298"/>
      <c r="Y69" s="298"/>
      <c r="Z69" s="298"/>
      <c r="AA69" s="298"/>
      <c r="AB69" s="298"/>
      <c r="AC69" s="1148"/>
      <c r="AD69" s="298"/>
      <c r="AE69" s="299"/>
      <c r="AF69" s="298"/>
      <c r="AG69" s="298"/>
      <c r="AH69" s="298"/>
      <c r="AI69" s="298"/>
      <c r="AJ69" s="298"/>
      <c r="AK69" s="298"/>
      <c r="AL69" s="298"/>
      <c r="AM69" s="298"/>
      <c r="AN69" s="298"/>
      <c r="AO69" s="298"/>
      <c r="AP69" s="437"/>
      <c r="AQ69" s="437"/>
      <c r="AR69" s="437"/>
      <c r="AS69" s="437"/>
      <c r="AT69" s="437"/>
      <c r="AU69" s="437"/>
      <c r="AV69" s="437"/>
      <c r="AW69" s="437"/>
      <c r="AX69" s="476"/>
      <c r="AY69" s="503"/>
      <c r="AZ69" s="437"/>
      <c r="BA69" s="437"/>
      <c r="BB69" s="437"/>
      <c r="BC69" s="486"/>
    </row>
    <row r="70" spans="1:55" s="63" customFormat="1" ht="18.75">
      <c r="A70" s="472">
        <v>59</v>
      </c>
      <c r="B70" s="472" t="s">
        <v>270</v>
      </c>
      <c r="C70" s="688"/>
      <c r="D70" s="689"/>
      <c r="E70" s="1129"/>
      <c r="F70" s="437"/>
      <c r="G70" s="503"/>
      <c r="H70" s="432"/>
      <c r="I70" s="637"/>
      <c r="J70" s="436"/>
      <c r="K70" s="476"/>
      <c r="L70" s="437"/>
      <c r="M70" s="298"/>
      <c r="N70" s="298"/>
      <c r="O70" s="298"/>
      <c r="P70" s="298"/>
      <c r="Q70" s="298"/>
      <c r="R70" s="298"/>
      <c r="S70" s="298"/>
      <c r="T70" s="298"/>
      <c r="U70" s="321"/>
      <c r="V70" s="321"/>
      <c r="W70" s="298"/>
      <c r="X70" s="298"/>
      <c r="Y70" s="298"/>
      <c r="Z70" s="298" t="s">
        <v>777</v>
      </c>
      <c r="AA70" s="298"/>
      <c r="AB70" s="298"/>
      <c r="AC70" s="1148">
        <v>0.02</v>
      </c>
      <c r="AD70" s="298"/>
      <c r="AE70" s="298"/>
      <c r="AF70" s="298"/>
      <c r="AG70" s="298"/>
      <c r="AH70" s="298"/>
      <c r="AI70" s="298"/>
      <c r="AJ70" s="298"/>
      <c r="AK70" s="298"/>
      <c r="AL70" s="298"/>
      <c r="AM70" s="298"/>
      <c r="AN70" s="298"/>
      <c r="AO70" s="298"/>
      <c r="AP70" s="437"/>
      <c r="AQ70" s="437"/>
      <c r="AR70" s="437"/>
      <c r="AS70" s="437"/>
      <c r="AT70" s="437"/>
      <c r="AU70" s="437"/>
      <c r="AV70" s="437"/>
      <c r="AW70" s="437"/>
      <c r="AX70" s="503"/>
      <c r="AY70" s="503"/>
      <c r="AZ70" s="437"/>
      <c r="BA70" s="437"/>
      <c r="BB70" s="437"/>
      <c r="BC70" s="486"/>
    </row>
    <row r="71" spans="1:55" s="63" customFormat="1" ht="18.75">
      <c r="A71" s="387">
        <v>60</v>
      </c>
      <c r="B71" s="387" t="s">
        <v>271</v>
      </c>
      <c r="C71" s="693"/>
      <c r="D71" s="694"/>
      <c r="E71" s="1132"/>
      <c r="F71" s="399"/>
      <c r="G71" s="396"/>
      <c r="H71" s="395"/>
      <c r="I71" s="641"/>
      <c r="J71" s="398"/>
      <c r="K71" s="578"/>
      <c r="L71" s="399"/>
      <c r="M71" s="296"/>
      <c r="N71" s="296"/>
      <c r="O71" s="296"/>
      <c r="P71" s="296"/>
      <c r="Q71" s="296"/>
      <c r="R71" s="296"/>
      <c r="S71" s="296"/>
      <c r="T71" s="296"/>
      <c r="U71" s="323"/>
      <c r="V71" s="323"/>
      <c r="W71" s="296"/>
      <c r="X71" s="296"/>
      <c r="Y71" s="296"/>
      <c r="Z71" s="296" t="s">
        <v>778</v>
      </c>
      <c r="AA71" s="296"/>
      <c r="AB71" s="296"/>
      <c r="AC71" s="1151">
        <v>0.56000000000000005</v>
      </c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399"/>
      <c r="AQ71" s="399"/>
      <c r="AR71" s="399"/>
      <c r="AS71" s="399"/>
      <c r="AT71" s="399"/>
      <c r="AU71" s="399"/>
      <c r="AV71" s="399"/>
      <c r="AW71" s="399"/>
      <c r="AX71" s="396"/>
      <c r="AY71" s="396"/>
      <c r="AZ71" s="399"/>
      <c r="BA71" s="399"/>
      <c r="BB71" s="399"/>
      <c r="BC71" s="491"/>
    </row>
    <row r="72" spans="1:55" s="63" customFormat="1">
      <c r="A72" s="706">
        <v>61</v>
      </c>
      <c r="B72" s="706" t="s">
        <v>272</v>
      </c>
      <c r="C72" s="953"/>
      <c r="D72" s="954"/>
      <c r="E72" s="1153"/>
      <c r="F72" s="571"/>
      <c r="G72" s="590"/>
      <c r="H72" s="566"/>
      <c r="I72" s="632"/>
      <c r="J72" s="570"/>
      <c r="K72" s="589"/>
      <c r="L72" s="571"/>
      <c r="M72" s="325"/>
      <c r="N72" s="325"/>
      <c r="O72" s="325"/>
      <c r="P72" s="325"/>
      <c r="Q72" s="319"/>
      <c r="R72" s="325"/>
      <c r="S72" s="325"/>
      <c r="T72" s="325"/>
      <c r="U72" s="320"/>
      <c r="V72" s="320"/>
      <c r="W72" s="325"/>
      <c r="X72" s="325"/>
      <c r="Y72" s="319"/>
      <c r="Z72" s="325"/>
      <c r="AA72" s="325"/>
      <c r="AB72" s="325"/>
      <c r="AC72" s="1154"/>
      <c r="AD72" s="325"/>
      <c r="AE72" s="325"/>
      <c r="AF72" s="325"/>
      <c r="AG72" s="563"/>
      <c r="AH72" s="325"/>
      <c r="AI72" s="325"/>
      <c r="AJ72" s="563"/>
      <c r="AK72" s="563"/>
      <c r="AL72" s="563"/>
      <c r="AM72" s="563"/>
      <c r="AN72" s="325"/>
      <c r="AO72" s="325"/>
      <c r="AP72" s="571"/>
      <c r="AQ72" s="571"/>
      <c r="AR72" s="571"/>
      <c r="AS72" s="571"/>
      <c r="AT72" s="820"/>
      <c r="AU72" s="571"/>
      <c r="AV72" s="571"/>
      <c r="AW72" s="571"/>
      <c r="AX72" s="590"/>
      <c r="AY72" s="590"/>
      <c r="AZ72" s="571"/>
      <c r="BA72" s="571"/>
      <c r="BB72" s="820"/>
      <c r="BC72" s="572"/>
    </row>
    <row r="73" spans="1:55" s="63" customFormat="1">
      <c r="A73" s="387">
        <v>62</v>
      </c>
      <c r="B73" s="387" t="s">
        <v>494</v>
      </c>
      <c r="C73" s="693"/>
      <c r="D73" s="694"/>
      <c r="E73" s="1155"/>
      <c r="F73" s="527"/>
      <c r="G73" s="683"/>
      <c r="H73" s="522"/>
      <c r="I73" s="1142"/>
      <c r="J73" s="526"/>
      <c r="K73" s="1143"/>
      <c r="L73" s="527"/>
      <c r="M73" s="326"/>
      <c r="N73" s="326"/>
      <c r="O73" s="326"/>
      <c r="P73" s="326"/>
      <c r="Q73" s="313"/>
      <c r="R73" s="326"/>
      <c r="S73" s="326"/>
      <c r="T73" s="326"/>
      <c r="U73" s="682"/>
      <c r="V73" s="682"/>
      <c r="W73" s="326"/>
      <c r="X73" s="326"/>
      <c r="Y73" s="326"/>
      <c r="Z73" s="326"/>
      <c r="AA73" s="326"/>
      <c r="AB73" s="326"/>
      <c r="AC73" s="1145"/>
      <c r="AD73" s="326"/>
      <c r="AE73" s="326"/>
      <c r="AF73" s="326"/>
      <c r="AG73" s="313"/>
      <c r="AH73" s="326"/>
      <c r="AI73" s="326"/>
      <c r="AJ73" s="518"/>
      <c r="AK73" s="518"/>
      <c r="AL73" s="518"/>
      <c r="AM73" s="518"/>
      <c r="AN73" s="326"/>
      <c r="AO73" s="326"/>
      <c r="AP73" s="527"/>
      <c r="AQ73" s="527"/>
      <c r="AR73" s="527"/>
      <c r="AS73" s="527"/>
      <c r="AT73" s="524"/>
      <c r="AU73" s="527"/>
      <c r="AV73" s="527"/>
      <c r="AW73" s="527"/>
      <c r="AX73" s="683"/>
      <c r="AY73" s="683"/>
      <c r="AZ73" s="527"/>
      <c r="BA73" s="527"/>
      <c r="BB73" s="527"/>
      <c r="BC73" s="528"/>
    </row>
    <row r="74" spans="1:55" s="63" customFormat="1" ht="18.75">
      <c r="A74" s="706">
        <v>63</v>
      </c>
      <c r="B74" s="706" t="s">
        <v>495</v>
      </c>
      <c r="C74" s="953"/>
      <c r="D74" s="954"/>
      <c r="E74" s="1153"/>
      <c r="F74" s="571"/>
      <c r="G74" s="590"/>
      <c r="H74" s="566"/>
      <c r="I74" s="632"/>
      <c r="J74" s="570"/>
      <c r="K74" s="589"/>
      <c r="L74" s="571"/>
      <c r="M74" s="325"/>
      <c r="N74" s="325"/>
      <c r="O74" s="325"/>
      <c r="P74" s="325"/>
      <c r="Q74" s="319"/>
      <c r="R74" s="325"/>
      <c r="S74" s="325"/>
      <c r="T74" s="325"/>
      <c r="U74" s="320"/>
      <c r="V74" s="320"/>
      <c r="W74" s="325"/>
      <c r="X74" s="325"/>
      <c r="Y74" s="325"/>
      <c r="Z74" s="325" t="s">
        <v>594</v>
      </c>
      <c r="AA74" s="325"/>
      <c r="AB74" s="325"/>
      <c r="AC74" s="1154">
        <v>0.02</v>
      </c>
      <c r="AD74" s="325"/>
      <c r="AE74" s="325"/>
      <c r="AF74" s="325"/>
      <c r="AG74" s="563"/>
      <c r="AH74" s="325"/>
      <c r="AI74" s="325"/>
      <c r="AJ74" s="563"/>
      <c r="AK74" s="563"/>
      <c r="AL74" s="563"/>
      <c r="AM74" s="563"/>
      <c r="AN74" s="325"/>
      <c r="AO74" s="325"/>
      <c r="AP74" s="571"/>
      <c r="AQ74" s="571"/>
      <c r="AR74" s="571"/>
      <c r="AS74" s="571"/>
      <c r="AT74" s="820"/>
      <c r="AU74" s="571"/>
      <c r="AV74" s="571"/>
      <c r="AW74" s="571"/>
      <c r="AX74" s="590"/>
      <c r="AY74" s="590"/>
      <c r="AZ74" s="571"/>
      <c r="BA74" s="571"/>
      <c r="BB74" s="571"/>
      <c r="BC74" s="572"/>
    </row>
    <row r="75" spans="1:55" s="63" customFormat="1">
      <c r="A75" s="472">
        <v>64</v>
      </c>
      <c r="B75" s="472" t="s">
        <v>495</v>
      </c>
      <c r="C75" s="688"/>
      <c r="D75" s="689"/>
      <c r="E75" s="1129"/>
      <c r="F75" s="437"/>
      <c r="G75" s="503"/>
      <c r="H75" s="432"/>
      <c r="I75" s="637"/>
      <c r="J75" s="436"/>
      <c r="K75" s="476"/>
      <c r="L75" s="437"/>
      <c r="M75" s="298"/>
      <c r="N75" s="298"/>
      <c r="O75" s="298"/>
      <c r="P75" s="298"/>
      <c r="Q75" s="299"/>
      <c r="R75" s="298"/>
      <c r="S75" s="298"/>
      <c r="T75" s="298"/>
      <c r="U75" s="321"/>
      <c r="V75" s="321"/>
      <c r="W75" s="298"/>
      <c r="X75" s="298"/>
      <c r="Y75" s="298"/>
      <c r="Z75" s="298"/>
      <c r="AA75" s="298"/>
      <c r="AB75" s="298"/>
      <c r="AC75" s="1148"/>
      <c r="AD75" s="298"/>
      <c r="AE75" s="298"/>
      <c r="AF75" s="298"/>
      <c r="AG75" s="299"/>
      <c r="AH75" s="298"/>
      <c r="AI75" s="298"/>
      <c r="AJ75" s="430"/>
      <c r="AK75" s="430"/>
      <c r="AL75" s="430"/>
      <c r="AM75" s="430"/>
      <c r="AN75" s="298"/>
      <c r="AO75" s="298"/>
      <c r="AP75" s="437"/>
      <c r="AQ75" s="437"/>
      <c r="AR75" s="437"/>
      <c r="AS75" s="437"/>
      <c r="AT75" s="512"/>
      <c r="AU75" s="437"/>
      <c r="AV75" s="437"/>
      <c r="AW75" s="437"/>
      <c r="AX75" s="503"/>
      <c r="AY75" s="503"/>
      <c r="AZ75" s="437"/>
      <c r="BA75" s="437"/>
      <c r="BB75" s="437"/>
      <c r="BC75" s="486"/>
    </row>
    <row r="76" spans="1:55" s="63" customFormat="1" ht="18.75">
      <c r="A76" s="472">
        <v>65</v>
      </c>
      <c r="B76" s="472" t="s">
        <v>496</v>
      </c>
      <c r="C76" s="688"/>
      <c r="D76" s="689"/>
      <c r="E76" s="1129"/>
      <c r="F76" s="437"/>
      <c r="G76" s="503"/>
      <c r="H76" s="432"/>
      <c r="I76" s="637"/>
      <c r="J76" s="436"/>
      <c r="K76" s="476"/>
      <c r="L76" s="437"/>
      <c r="M76" s="298"/>
      <c r="N76" s="298"/>
      <c r="O76" s="298"/>
      <c r="P76" s="298"/>
      <c r="Q76" s="299"/>
      <c r="R76" s="298"/>
      <c r="S76" s="298"/>
      <c r="T76" s="298"/>
      <c r="U76" s="321"/>
      <c r="V76" s="321"/>
      <c r="W76" s="298"/>
      <c r="X76" s="298"/>
      <c r="Y76" s="298"/>
      <c r="Z76" s="298" t="s">
        <v>471</v>
      </c>
      <c r="AA76" s="298"/>
      <c r="AB76" s="298"/>
      <c r="AC76" s="1148" t="s">
        <v>661</v>
      </c>
      <c r="AD76" s="298"/>
      <c r="AE76" s="298"/>
      <c r="AF76" s="298"/>
      <c r="AG76" s="430"/>
      <c r="AH76" s="298"/>
      <c r="AI76" s="298"/>
      <c r="AJ76" s="430"/>
      <c r="AK76" s="430"/>
      <c r="AL76" s="430"/>
      <c r="AM76" s="430"/>
      <c r="AN76" s="298"/>
      <c r="AO76" s="298"/>
      <c r="AP76" s="437"/>
      <c r="AQ76" s="437"/>
      <c r="AR76" s="437"/>
      <c r="AS76" s="437"/>
      <c r="AT76" s="512"/>
      <c r="AU76" s="437"/>
      <c r="AV76" s="437"/>
      <c r="AW76" s="437"/>
      <c r="AX76" s="503"/>
      <c r="AY76" s="503"/>
      <c r="AZ76" s="437"/>
      <c r="BA76" s="437"/>
      <c r="BB76" s="437"/>
      <c r="BC76" s="486"/>
    </row>
    <row r="77" spans="1:55" s="63" customFormat="1">
      <c r="A77" s="472">
        <v>66</v>
      </c>
      <c r="B77" s="472" t="s">
        <v>496</v>
      </c>
      <c r="C77" s="688"/>
      <c r="D77" s="689"/>
      <c r="E77" s="1129"/>
      <c r="F77" s="437"/>
      <c r="G77" s="503"/>
      <c r="H77" s="432"/>
      <c r="I77" s="637"/>
      <c r="J77" s="436"/>
      <c r="K77" s="476"/>
      <c r="L77" s="437"/>
      <c r="M77" s="298"/>
      <c r="N77" s="298"/>
      <c r="O77" s="298"/>
      <c r="P77" s="298"/>
      <c r="Q77" s="299"/>
      <c r="R77" s="298"/>
      <c r="S77" s="298"/>
      <c r="T77" s="298"/>
      <c r="U77" s="321"/>
      <c r="V77" s="321"/>
      <c r="W77" s="299"/>
      <c r="X77" s="298"/>
      <c r="Y77" s="298"/>
      <c r="Z77" s="298"/>
      <c r="AA77" s="298"/>
      <c r="AB77" s="298"/>
      <c r="AC77" s="1148"/>
      <c r="AD77" s="298"/>
      <c r="AE77" s="298"/>
      <c r="AF77" s="298"/>
      <c r="AG77" s="299"/>
      <c r="AH77" s="298"/>
      <c r="AI77" s="298"/>
      <c r="AJ77" s="430"/>
      <c r="AK77" s="430"/>
      <c r="AL77" s="430"/>
      <c r="AM77" s="430"/>
      <c r="AN77" s="298"/>
      <c r="AO77" s="298"/>
      <c r="AP77" s="437"/>
      <c r="AQ77" s="437"/>
      <c r="AR77" s="437"/>
      <c r="AS77" s="437"/>
      <c r="AT77" s="512"/>
      <c r="AU77" s="437"/>
      <c r="AV77" s="437"/>
      <c r="AW77" s="437"/>
      <c r="AX77" s="503"/>
      <c r="AY77" s="503"/>
      <c r="AZ77" s="512"/>
      <c r="BA77" s="437"/>
      <c r="BB77" s="437"/>
      <c r="BC77" s="486"/>
    </row>
    <row r="78" spans="1:55" s="63" customFormat="1" ht="18.75">
      <c r="A78" s="472">
        <v>67</v>
      </c>
      <c r="B78" s="472" t="s">
        <v>878</v>
      </c>
      <c r="C78" s="688"/>
      <c r="D78" s="689"/>
      <c r="E78" s="1129"/>
      <c r="F78" s="437"/>
      <c r="G78" s="503"/>
      <c r="H78" s="432"/>
      <c r="I78" s="637"/>
      <c r="J78" s="436"/>
      <c r="K78" s="476"/>
      <c r="L78" s="437"/>
      <c r="M78" s="298"/>
      <c r="N78" s="298"/>
      <c r="O78" s="298"/>
      <c r="P78" s="298"/>
      <c r="Q78" s="299"/>
      <c r="R78" s="298"/>
      <c r="S78" s="298"/>
      <c r="T78" s="298"/>
      <c r="U78" s="321"/>
      <c r="V78" s="321"/>
      <c r="W78" s="298"/>
      <c r="X78" s="298"/>
      <c r="Y78" s="298"/>
      <c r="Z78" s="298" t="s">
        <v>778</v>
      </c>
      <c r="AA78" s="298"/>
      <c r="AB78" s="298"/>
      <c r="AC78" s="1148">
        <v>0.01</v>
      </c>
      <c r="AD78" s="298"/>
      <c r="AE78" s="298"/>
      <c r="AF78" s="298"/>
      <c r="AG78" s="299"/>
      <c r="AH78" s="298"/>
      <c r="AI78" s="298"/>
      <c r="AJ78" s="430"/>
      <c r="AK78" s="430"/>
      <c r="AL78" s="430"/>
      <c r="AM78" s="430"/>
      <c r="AN78" s="298"/>
      <c r="AO78" s="298"/>
      <c r="AP78" s="437"/>
      <c r="AQ78" s="437"/>
      <c r="AR78" s="437"/>
      <c r="AS78" s="437"/>
      <c r="AT78" s="512"/>
      <c r="AU78" s="437"/>
      <c r="AV78" s="437"/>
      <c r="AW78" s="437"/>
      <c r="AX78" s="503"/>
      <c r="AY78" s="503"/>
      <c r="AZ78" s="437"/>
      <c r="BA78" s="437"/>
      <c r="BB78" s="437"/>
      <c r="BC78" s="486"/>
    </row>
    <row r="79" spans="1:55" s="63" customFormat="1">
      <c r="A79" s="472">
        <v>68</v>
      </c>
      <c r="B79" s="472" t="s">
        <v>878</v>
      </c>
      <c r="C79" s="688"/>
      <c r="D79" s="689"/>
      <c r="E79" s="1129"/>
      <c r="F79" s="437"/>
      <c r="G79" s="503"/>
      <c r="H79" s="432"/>
      <c r="I79" s="637"/>
      <c r="J79" s="436"/>
      <c r="K79" s="476"/>
      <c r="L79" s="437"/>
      <c r="M79" s="298"/>
      <c r="N79" s="298"/>
      <c r="O79" s="298"/>
      <c r="P79" s="298"/>
      <c r="Q79" s="299"/>
      <c r="R79" s="298"/>
      <c r="S79" s="298"/>
      <c r="T79" s="298"/>
      <c r="U79" s="321"/>
      <c r="V79" s="321"/>
      <c r="W79" s="298"/>
      <c r="X79" s="298"/>
      <c r="Y79" s="298"/>
      <c r="Z79" s="298"/>
      <c r="AA79" s="298"/>
      <c r="AB79" s="298"/>
      <c r="AC79" s="1148"/>
      <c r="AD79" s="298"/>
      <c r="AE79" s="298"/>
      <c r="AF79" s="298"/>
      <c r="AG79" s="299"/>
      <c r="AH79" s="298"/>
      <c r="AI79" s="298"/>
      <c r="AJ79" s="430"/>
      <c r="AK79" s="430"/>
      <c r="AL79" s="430"/>
      <c r="AM79" s="430"/>
      <c r="AN79" s="298"/>
      <c r="AO79" s="298"/>
      <c r="AP79" s="437"/>
      <c r="AQ79" s="437"/>
      <c r="AR79" s="437"/>
      <c r="AS79" s="437"/>
      <c r="AT79" s="512"/>
      <c r="AU79" s="437"/>
      <c r="AV79" s="437"/>
      <c r="AW79" s="437"/>
      <c r="AX79" s="503"/>
      <c r="AY79" s="503"/>
      <c r="AZ79" s="437"/>
      <c r="BA79" s="437"/>
      <c r="BB79" s="437"/>
      <c r="BC79" s="486"/>
    </row>
    <row r="80" spans="1:55" s="63" customFormat="1" ht="18.75">
      <c r="A80" s="472">
        <v>69</v>
      </c>
      <c r="B80" s="472" t="s">
        <v>879</v>
      </c>
      <c r="C80" s="688"/>
      <c r="D80" s="689"/>
      <c r="E80" s="1129"/>
      <c r="F80" s="437"/>
      <c r="G80" s="503"/>
      <c r="H80" s="432"/>
      <c r="I80" s="637"/>
      <c r="J80" s="436"/>
      <c r="K80" s="476"/>
      <c r="L80" s="437"/>
      <c r="M80" s="298"/>
      <c r="N80" s="298"/>
      <c r="O80" s="298"/>
      <c r="P80" s="298"/>
      <c r="Q80" s="299"/>
      <c r="R80" s="298"/>
      <c r="S80" s="298"/>
      <c r="T80" s="298"/>
      <c r="U80" s="321"/>
      <c r="V80" s="321"/>
      <c r="W80" s="298"/>
      <c r="X80" s="298"/>
      <c r="Y80" s="298"/>
      <c r="Z80" s="298" t="s">
        <v>472</v>
      </c>
      <c r="AA80" s="298"/>
      <c r="AB80" s="298"/>
      <c r="AC80" s="1156">
        <v>0.1</v>
      </c>
      <c r="AD80" s="298"/>
      <c r="AE80" s="298"/>
      <c r="AF80" s="298"/>
      <c r="AG80" s="430"/>
      <c r="AH80" s="298"/>
      <c r="AI80" s="298"/>
      <c r="AJ80" s="430"/>
      <c r="AK80" s="430"/>
      <c r="AL80" s="430"/>
      <c r="AM80" s="430"/>
      <c r="AN80" s="298"/>
      <c r="AO80" s="298"/>
      <c r="AP80" s="437"/>
      <c r="AQ80" s="437"/>
      <c r="AR80" s="437"/>
      <c r="AS80" s="437"/>
      <c r="AT80" s="512"/>
      <c r="AU80" s="437"/>
      <c r="AV80" s="437"/>
      <c r="AW80" s="437"/>
      <c r="AX80" s="503"/>
      <c r="AY80" s="503"/>
      <c r="AZ80" s="437"/>
      <c r="BA80" s="437"/>
      <c r="BB80" s="437"/>
      <c r="BC80" s="486"/>
    </row>
    <row r="81" spans="1:55" s="63" customFormat="1">
      <c r="A81" s="387">
        <v>70</v>
      </c>
      <c r="B81" s="387" t="s">
        <v>879</v>
      </c>
      <c r="C81" s="693"/>
      <c r="D81" s="694"/>
      <c r="E81" s="1132"/>
      <c r="F81" s="399"/>
      <c r="G81" s="396"/>
      <c r="H81" s="395"/>
      <c r="I81" s="641"/>
      <c r="J81" s="398"/>
      <c r="K81" s="578"/>
      <c r="L81" s="399"/>
      <c r="M81" s="393"/>
      <c r="N81" s="296"/>
      <c r="O81" s="296"/>
      <c r="P81" s="296"/>
      <c r="Q81" s="230"/>
      <c r="R81" s="296"/>
      <c r="S81" s="296"/>
      <c r="T81" s="296"/>
      <c r="U81" s="323"/>
      <c r="V81" s="323"/>
      <c r="W81" s="296"/>
      <c r="X81" s="296"/>
      <c r="Y81" s="296"/>
      <c r="Z81" s="296"/>
      <c r="AA81" s="296"/>
      <c r="AB81" s="296"/>
      <c r="AC81" s="1151"/>
      <c r="AD81" s="296"/>
      <c r="AE81" s="296"/>
      <c r="AF81" s="296"/>
      <c r="AG81" s="230"/>
      <c r="AH81" s="296"/>
      <c r="AI81" s="296"/>
      <c r="AJ81" s="230"/>
      <c r="AK81" s="230"/>
      <c r="AL81" s="230"/>
      <c r="AM81" s="230"/>
      <c r="AN81" s="296"/>
      <c r="AO81" s="296"/>
      <c r="AP81" s="395"/>
      <c r="AQ81" s="399"/>
      <c r="AR81" s="399"/>
      <c r="AS81" s="399"/>
      <c r="AT81" s="736"/>
      <c r="AU81" s="399"/>
      <c r="AV81" s="399"/>
      <c r="AW81" s="399"/>
      <c r="AX81" s="396"/>
      <c r="AY81" s="396"/>
      <c r="AZ81" s="399"/>
      <c r="BA81" s="399"/>
      <c r="BB81" s="399"/>
      <c r="BC81" s="491"/>
    </row>
    <row r="82" spans="1:55" s="63" customFormat="1" ht="18.75">
      <c r="A82" s="706">
        <v>71</v>
      </c>
      <c r="B82" s="706" t="s">
        <v>880</v>
      </c>
      <c r="C82" s="953"/>
      <c r="D82" s="954"/>
      <c r="E82" s="1153"/>
      <c r="F82" s="571"/>
      <c r="G82" s="590"/>
      <c r="H82" s="566"/>
      <c r="I82" s="632"/>
      <c r="J82" s="570"/>
      <c r="K82" s="589"/>
      <c r="L82" s="571"/>
      <c r="M82" s="325"/>
      <c r="N82" s="325"/>
      <c r="O82" s="325"/>
      <c r="P82" s="325"/>
      <c r="Q82" s="319"/>
      <c r="R82" s="325"/>
      <c r="S82" s="325"/>
      <c r="T82" s="325"/>
      <c r="U82" s="320"/>
      <c r="V82" s="320"/>
      <c r="W82" s="325"/>
      <c r="X82" s="325"/>
      <c r="Y82" s="325"/>
      <c r="Z82" s="325" t="s">
        <v>594</v>
      </c>
      <c r="AA82" s="325"/>
      <c r="AB82" s="325"/>
      <c r="AC82" s="1154">
        <v>0.06</v>
      </c>
      <c r="AD82" s="325"/>
      <c r="AE82" s="325"/>
      <c r="AF82" s="325"/>
      <c r="AG82" s="563"/>
      <c r="AH82" s="325"/>
      <c r="AI82" s="325"/>
      <c r="AJ82" s="563"/>
      <c r="AK82" s="563"/>
      <c r="AL82" s="563"/>
      <c r="AM82" s="563"/>
      <c r="AN82" s="325"/>
      <c r="AO82" s="325"/>
      <c r="AP82" s="571"/>
      <c r="AQ82" s="571"/>
      <c r="AR82" s="571"/>
      <c r="AS82" s="571"/>
      <c r="AT82" s="820"/>
      <c r="AU82" s="571"/>
      <c r="AV82" s="571"/>
      <c r="AW82" s="571"/>
      <c r="AX82" s="590"/>
      <c r="AY82" s="590"/>
      <c r="AZ82" s="571"/>
      <c r="BA82" s="571"/>
      <c r="BB82" s="571"/>
      <c r="BC82" s="572"/>
    </row>
    <row r="83" spans="1:55" s="63" customFormat="1">
      <c r="A83" s="387">
        <v>72</v>
      </c>
      <c r="B83" s="387" t="s">
        <v>880</v>
      </c>
      <c r="C83" s="693"/>
      <c r="D83" s="694"/>
      <c r="E83" s="1132"/>
      <c r="F83" s="399"/>
      <c r="G83" s="396"/>
      <c r="H83" s="395"/>
      <c r="I83" s="641"/>
      <c r="J83" s="398"/>
      <c r="K83" s="578"/>
      <c r="L83" s="399"/>
      <c r="M83" s="296"/>
      <c r="N83" s="230"/>
      <c r="O83" s="296"/>
      <c r="P83" s="296"/>
      <c r="Q83" s="230"/>
      <c r="R83" s="296"/>
      <c r="S83" s="296"/>
      <c r="T83" s="296"/>
      <c r="U83" s="505"/>
      <c r="V83" s="323"/>
      <c r="W83" s="296"/>
      <c r="X83" s="296"/>
      <c r="Y83" s="296"/>
      <c r="Z83" s="296"/>
      <c r="AA83" s="296"/>
      <c r="AB83" s="296"/>
      <c r="AC83" s="1151"/>
      <c r="AD83" s="296"/>
      <c r="AE83" s="296"/>
      <c r="AF83" s="296"/>
      <c r="AG83" s="230"/>
      <c r="AH83" s="296"/>
      <c r="AI83" s="296"/>
      <c r="AJ83" s="393"/>
      <c r="AK83" s="393"/>
      <c r="AL83" s="393"/>
      <c r="AM83" s="393"/>
      <c r="AN83" s="296"/>
      <c r="AO83" s="296"/>
      <c r="AP83" s="399"/>
      <c r="AQ83" s="736"/>
      <c r="AR83" s="399"/>
      <c r="AS83" s="399"/>
      <c r="AT83" s="736"/>
      <c r="AU83" s="399"/>
      <c r="AV83" s="399"/>
      <c r="AW83" s="399"/>
      <c r="AX83" s="578"/>
      <c r="AY83" s="396"/>
      <c r="AZ83" s="399"/>
      <c r="BA83" s="399"/>
      <c r="BB83" s="399"/>
      <c r="BC83" s="491"/>
    </row>
    <row r="84" spans="1:55" s="63" customFormat="1" ht="18.75">
      <c r="A84" s="706">
        <v>73</v>
      </c>
      <c r="B84" s="706" t="s">
        <v>881</v>
      </c>
      <c r="C84" s="953"/>
      <c r="D84" s="954"/>
      <c r="E84" s="1153"/>
      <c r="F84" s="571"/>
      <c r="G84" s="590"/>
      <c r="H84" s="566"/>
      <c r="I84" s="632"/>
      <c r="J84" s="570"/>
      <c r="K84" s="589"/>
      <c r="L84" s="571"/>
      <c r="M84" s="325"/>
      <c r="N84" s="319"/>
      <c r="O84" s="325"/>
      <c r="P84" s="325"/>
      <c r="Q84" s="319"/>
      <c r="R84" s="325"/>
      <c r="S84" s="325"/>
      <c r="T84" s="325"/>
      <c r="U84" s="587"/>
      <c r="V84" s="320"/>
      <c r="W84" s="325"/>
      <c r="X84" s="325"/>
      <c r="Y84" s="325"/>
      <c r="Z84" s="325" t="s">
        <v>778</v>
      </c>
      <c r="AA84" s="325"/>
      <c r="AB84" s="325"/>
      <c r="AC84" s="1154">
        <v>0.06</v>
      </c>
      <c r="AD84" s="325"/>
      <c r="AE84" s="325"/>
      <c r="AF84" s="325"/>
      <c r="AG84" s="563"/>
      <c r="AH84" s="325"/>
      <c r="AI84" s="325"/>
      <c r="AJ84" s="563"/>
      <c r="AK84" s="563"/>
      <c r="AL84" s="563"/>
      <c r="AM84" s="563"/>
      <c r="AN84" s="325"/>
      <c r="AO84" s="325"/>
      <c r="AP84" s="571"/>
      <c r="AQ84" s="820"/>
      <c r="AR84" s="571"/>
      <c r="AS84" s="571"/>
      <c r="AT84" s="820"/>
      <c r="AU84" s="571"/>
      <c r="AV84" s="571"/>
      <c r="AW84" s="571"/>
      <c r="AX84" s="589"/>
      <c r="AY84" s="590"/>
      <c r="AZ84" s="571"/>
      <c r="BA84" s="571"/>
      <c r="BB84" s="571"/>
      <c r="BC84" s="572"/>
    </row>
    <row r="85" spans="1:55" s="63" customFormat="1">
      <c r="A85" s="472">
        <v>74</v>
      </c>
      <c r="B85" s="472" t="s">
        <v>881</v>
      </c>
      <c r="C85" s="688"/>
      <c r="D85" s="689"/>
      <c r="E85" s="1129"/>
      <c r="F85" s="437"/>
      <c r="G85" s="503"/>
      <c r="H85" s="432"/>
      <c r="I85" s="637"/>
      <c r="J85" s="436"/>
      <c r="K85" s="476"/>
      <c r="L85" s="437"/>
      <c r="M85" s="298"/>
      <c r="N85" s="299"/>
      <c r="O85" s="298"/>
      <c r="P85" s="298"/>
      <c r="Q85" s="299"/>
      <c r="R85" s="298"/>
      <c r="S85" s="298"/>
      <c r="T85" s="298"/>
      <c r="U85" s="470"/>
      <c r="V85" s="321"/>
      <c r="W85" s="299"/>
      <c r="X85" s="298"/>
      <c r="Y85" s="298"/>
      <c r="Z85" s="298"/>
      <c r="AA85" s="298"/>
      <c r="AB85" s="298"/>
      <c r="AC85" s="1148"/>
      <c r="AD85" s="298"/>
      <c r="AE85" s="298"/>
      <c r="AF85" s="298"/>
      <c r="AG85" s="299"/>
      <c r="AH85" s="298"/>
      <c r="AI85" s="298"/>
      <c r="AJ85" s="430"/>
      <c r="AK85" s="430"/>
      <c r="AL85" s="430"/>
      <c r="AM85" s="430"/>
      <c r="AN85" s="298"/>
      <c r="AO85" s="298"/>
      <c r="AP85" s="437"/>
      <c r="AQ85" s="512"/>
      <c r="AR85" s="437"/>
      <c r="AS85" s="437"/>
      <c r="AT85" s="512"/>
      <c r="AU85" s="437"/>
      <c r="AV85" s="437"/>
      <c r="AW85" s="437"/>
      <c r="AX85" s="476"/>
      <c r="AY85" s="503"/>
      <c r="AZ85" s="512"/>
      <c r="BA85" s="437"/>
      <c r="BB85" s="437"/>
      <c r="BC85" s="486"/>
    </row>
    <row r="86" spans="1:55" s="63" customFormat="1" ht="18.75">
      <c r="A86" s="472">
        <v>75</v>
      </c>
      <c r="B86" s="472" t="s">
        <v>882</v>
      </c>
      <c r="C86" s="688"/>
      <c r="D86" s="689"/>
      <c r="E86" s="1129"/>
      <c r="F86" s="437"/>
      <c r="G86" s="503"/>
      <c r="H86" s="432"/>
      <c r="I86" s="637"/>
      <c r="J86" s="436"/>
      <c r="K86" s="476"/>
      <c r="L86" s="437"/>
      <c r="M86" s="298"/>
      <c r="N86" s="299"/>
      <c r="O86" s="298"/>
      <c r="P86" s="298"/>
      <c r="Q86" s="299"/>
      <c r="R86" s="298"/>
      <c r="S86" s="298"/>
      <c r="T86" s="298"/>
      <c r="U86" s="470"/>
      <c r="V86" s="321"/>
      <c r="W86" s="298"/>
      <c r="X86" s="298"/>
      <c r="Y86" s="298"/>
      <c r="Z86" s="298" t="s">
        <v>473</v>
      </c>
      <c r="AA86" s="298"/>
      <c r="AB86" s="298"/>
      <c r="AC86" s="1148">
        <v>233</v>
      </c>
      <c r="AD86" s="298"/>
      <c r="AE86" s="298"/>
      <c r="AF86" s="298"/>
      <c r="AG86" s="299"/>
      <c r="AH86" s="298"/>
      <c r="AI86" s="298"/>
      <c r="AJ86" s="430"/>
      <c r="AK86" s="430"/>
      <c r="AL86" s="430"/>
      <c r="AM86" s="430"/>
      <c r="AN86" s="298"/>
      <c r="AO86" s="298"/>
      <c r="AP86" s="437"/>
      <c r="AQ86" s="512"/>
      <c r="AR86" s="437"/>
      <c r="AS86" s="437"/>
      <c r="AT86" s="512"/>
      <c r="AU86" s="437"/>
      <c r="AV86" s="437"/>
      <c r="AW86" s="437"/>
      <c r="AX86" s="476"/>
      <c r="AY86" s="503"/>
      <c r="AZ86" s="437"/>
      <c r="BA86" s="437"/>
      <c r="BB86" s="437"/>
      <c r="BC86" s="486"/>
    </row>
    <row r="87" spans="1:55" s="63" customFormat="1">
      <c r="A87" s="472">
        <v>76</v>
      </c>
      <c r="B87" s="472" t="s">
        <v>883</v>
      </c>
      <c r="C87" s="688"/>
      <c r="D87" s="689"/>
      <c r="E87" s="1129"/>
      <c r="F87" s="437"/>
      <c r="G87" s="503"/>
      <c r="H87" s="432"/>
      <c r="I87" s="637"/>
      <c r="J87" s="436"/>
      <c r="K87" s="476"/>
      <c r="L87" s="437"/>
      <c r="M87" s="298"/>
      <c r="N87" s="299"/>
      <c r="O87" s="298"/>
      <c r="P87" s="298"/>
      <c r="Q87" s="299"/>
      <c r="R87" s="298"/>
      <c r="S87" s="298"/>
      <c r="T87" s="298"/>
      <c r="U87" s="470"/>
      <c r="V87" s="321"/>
      <c r="W87" s="298"/>
      <c r="X87" s="298"/>
      <c r="Y87" s="298"/>
      <c r="Z87" s="298"/>
      <c r="AA87" s="298"/>
      <c r="AB87" s="298"/>
      <c r="AC87" s="1148">
        <v>1140</v>
      </c>
      <c r="AD87" s="298"/>
      <c r="AE87" s="298"/>
      <c r="AF87" s="298"/>
      <c r="AG87" s="299"/>
      <c r="AH87" s="298"/>
      <c r="AI87" s="298"/>
      <c r="AJ87" s="430"/>
      <c r="AK87" s="430"/>
      <c r="AL87" s="430"/>
      <c r="AM87" s="430"/>
      <c r="AN87" s="298"/>
      <c r="AO87" s="298"/>
      <c r="AP87" s="437"/>
      <c r="AQ87" s="512"/>
      <c r="AR87" s="437"/>
      <c r="AS87" s="437"/>
      <c r="AT87" s="512"/>
      <c r="AU87" s="437"/>
      <c r="AV87" s="437"/>
      <c r="AW87" s="437"/>
      <c r="AX87" s="476"/>
      <c r="AY87" s="503"/>
      <c r="AZ87" s="437"/>
      <c r="BA87" s="437"/>
      <c r="BB87" s="437"/>
      <c r="BC87" s="486"/>
    </row>
    <row r="88" spans="1:55" s="63" customFormat="1">
      <c r="A88" s="472">
        <v>77</v>
      </c>
      <c r="B88" s="472" t="s">
        <v>884</v>
      </c>
      <c r="C88" s="688"/>
      <c r="D88" s="689"/>
      <c r="E88" s="1157"/>
      <c r="F88" s="444"/>
      <c r="G88" s="444"/>
      <c r="H88" s="432"/>
      <c r="I88" s="637"/>
      <c r="J88" s="436"/>
      <c r="K88" s="476"/>
      <c r="L88" s="437"/>
      <c r="M88" s="298"/>
      <c r="N88" s="299"/>
      <c r="O88" s="298"/>
      <c r="P88" s="298"/>
      <c r="Q88" s="299"/>
      <c r="R88" s="298"/>
      <c r="S88" s="298"/>
      <c r="T88" s="298"/>
      <c r="U88" s="470"/>
      <c r="V88" s="321"/>
      <c r="W88" s="298"/>
      <c r="X88" s="298"/>
      <c r="Y88" s="298"/>
      <c r="Z88" s="299"/>
      <c r="AA88" s="298"/>
      <c r="AB88" s="298"/>
      <c r="AC88" s="1158">
        <v>2</v>
      </c>
      <c r="AD88" s="298"/>
      <c r="AE88" s="298"/>
      <c r="AF88" s="298"/>
      <c r="AG88" s="299"/>
      <c r="AH88" s="298"/>
      <c r="AI88" s="298"/>
      <c r="AJ88" s="430"/>
      <c r="AK88" s="430"/>
      <c r="AL88" s="430"/>
      <c r="AM88" s="430"/>
      <c r="AN88" s="298"/>
      <c r="AO88" s="298"/>
      <c r="AP88" s="437"/>
      <c r="AQ88" s="512"/>
      <c r="AR88" s="437"/>
      <c r="AS88" s="437"/>
      <c r="AT88" s="512"/>
      <c r="AU88" s="437"/>
      <c r="AV88" s="437"/>
      <c r="AW88" s="437"/>
      <c r="AX88" s="476"/>
      <c r="AY88" s="503"/>
      <c r="AZ88" s="437"/>
      <c r="BA88" s="437"/>
      <c r="BB88" s="437"/>
      <c r="BC88" s="1159"/>
    </row>
    <row r="89" spans="1:55" s="63" customFormat="1">
      <c r="A89" s="387">
        <v>78</v>
      </c>
      <c r="B89" s="387" t="s">
        <v>1079</v>
      </c>
      <c r="C89" s="693"/>
      <c r="D89" s="694"/>
      <c r="E89" s="1160"/>
      <c r="F89" s="397"/>
      <c r="G89" s="397"/>
      <c r="H89" s="395"/>
      <c r="I89" s="641"/>
      <c r="J89" s="398"/>
      <c r="K89" s="578"/>
      <c r="L89" s="399"/>
      <c r="M89" s="296"/>
      <c r="N89" s="296"/>
      <c r="O89" s="230"/>
      <c r="P89" s="230"/>
      <c r="Q89" s="230"/>
      <c r="R89" s="296"/>
      <c r="S89" s="296"/>
      <c r="T89" s="296"/>
      <c r="U89" s="323"/>
      <c r="V89" s="449"/>
      <c r="W89" s="296"/>
      <c r="X89" s="296"/>
      <c r="Y89" s="230"/>
      <c r="Z89" s="296"/>
      <c r="AA89" s="296"/>
      <c r="AB89" s="296"/>
      <c r="AC89" s="1151"/>
      <c r="AD89" s="296"/>
      <c r="AE89" s="296"/>
      <c r="AF89" s="296"/>
      <c r="AG89" s="230"/>
      <c r="AH89" s="296"/>
      <c r="AI89" s="296"/>
      <c r="AJ89" s="393"/>
      <c r="AK89" s="393"/>
      <c r="AL89" s="393"/>
      <c r="AM89" s="393"/>
      <c r="AN89" s="296"/>
      <c r="AO89" s="296"/>
      <c r="AP89" s="399"/>
      <c r="AQ89" s="399"/>
      <c r="AR89" s="736"/>
      <c r="AS89" s="736"/>
      <c r="AT89" s="736"/>
      <c r="AU89" s="399"/>
      <c r="AV89" s="399"/>
      <c r="AW89" s="399"/>
      <c r="AX89" s="396"/>
      <c r="AY89" s="398"/>
      <c r="AZ89" s="399"/>
      <c r="BA89" s="399"/>
      <c r="BB89" s="736"/>
      <c r="BC89" s="491"/>
    </row>
    <row r="90" spans="1:55" s="63" customFormat="1">
      <c r="A90" s="706">
        <v>99</v>
      </c>
      <c r="B90" s="706" t="s">
        <v>1080</v>
      </c>
      <c r="C90" s="953"/>
      <c r="D90" s="954"/>
      <c r="E90" s="1153"/>
      <c r="F90" s="571"/>
      <c r="G90" s="590"/>
      <c r="H90" s="566"/>
      <c r="I90" s="632"/>
      <c r="J90" s="570"/>
      <c r="K90" s="589"/>
      <c r="L90" s="571"/>
      <c r="M90" s="319">
        <v>0.02</v>
      </c>
      <c r="N90" s="325"/>
      <c r="O90" s="319"/>
      <c r="P90" s="319"/>
      <c r="Q90" s="319"/>
      <c r="R90" s="325"/>
      <c r="S90" s="325"/>
      <c r="T90" s="325"/>
      <c r="U90" s="320"/>
      <c r="V90" s="564"/>
      <c r="W90" s="325"/>
      <c r="X90" s="325"/>
      <c r="Y90" s="319"/>
      <c r="Z90" s="325"/>
      <c r="AA90" s="325"/>
      <c r="AB90" s="325"/>
      <c r="AC90" s="1161"/>
      <c r="AD90" s="325"/>
      <c r="AE90" s="325"/>
      <c r="AF90" s="325"/>
      <c r="AG90" s="319"/>
      <c r="AH90" s="325"/>
      <c r="AI90" s="325"/>
      <c r="AJ90" s="563"/>
      <c r="AK90" s="563"/>
      <c r="AL90" s="563"/>
      <c r="AM90" s="563"/>
      <c r="AN90" s="325"/>
      <c r="AO90" s="325"/>
      <c r="AP90" s="820"/>
      <c r="AQ90" s="571"/>
      <c r="AR90" s="820"/>
      <c r="AS90" s="820"/>
      <c r="AT90" s="820"/>
      <c r="AU90" s="571"/>
      <c r="AV90" s="571"/>
      <c r="AW90" s="571"/>
      <c r="AX90" s="590"/>
      <c r="AY90" s="570"/>
      <c r="AZ90" s="571"/>
      <c r="BA90" s="571"/>
      <c r="BB90" s="820"/>
      <c r="BC90" s="572"/>
    </row>
    <row r="91" spans="1:55" s="63" customFormat="1">
      <c r="A91" s="472">
        <v>100</v>
      </c>
      <c r="B91" s="700" t="s">
        <v>1081</v>
      </c>
      <c r="C91" s="688"/>
      <c r="D91" s="689"/>
      <c r="E91" s="1162"/>
      <c r="F91" s="437"/>
      <c r="G91" s="503"/>
      <c r="H91" s="432"/>
      <c r="I91" s="637"/>
      <c r="J91" s="436"/>
      <c r="K91" s="476"/>
      <c r="L91" s="437"/>
      <c r="M91" s="299">
        <v>0.03</v>
      </c>
      <c r="N91" s="298"/>
      <c r="O91" s="299"/>
      <c r="P91" s="299"/>
      <c r="Q91" s="299"/>
      <c r="R91" s="298"/>
      <c r="S91" s="298"/>
      <c r="T91" s="298"/>
      <c r="U91" s="321"/>
      <c r="V91" s="322"/>
      <c r="W91" s="298"/>
      <c r="X91" s="298"/>
      <c r="Y91" s="299"/>
      <c r="Z91" s="298"/>
      <c r="AA91" s="298"/>
      <c r="AB91" s="298"/>
      <c r="AC91" s="1156"/>
      <c r="AD91" s="298"/>
      <c r="AE91" s="298"/>
      <c r="AF91" s="298"/>
      <c r="AG91" s="299"/>
      <c r="AH91" s="298"/>
      <c r="AI91" s="298"/>
      <c r="AJ91" s="430"/>
      <c r="AK91" s="430"/>
      <c r="AL91" s="430"/>
      <c r="AM91" s="430"/>
      <c r="AN91" s="298"/>
      <c r="AO91" s="298"/>
      <c r="AP91" s="512"/>
      <c r="AQ91" s="437"/>
      <c r="AR91" s="512"/>
      <c r="AS91" s="512"/>
      <c r="AT91" s="512"/>
      <c r="AU91" s="437"/>
      <c r="AV91" s="437"/>
      <c r="AW91" s="437"/>
      <c r="AX91" s="503"/>
      <c r="AY91" s="436"/>
      <c r="AZ91" s="437"/>
      <c r="BA91" s="437"/>
      <c r="BB91" s="512"/>
      <c r="BC91" s="486"/>
    </row>
    <row r="92" spans="1:55" s="63" customFormat="1">
      <c r="A92" s="472">
        <v>101</v>
      </c>
      <c r="B92" s="700" t="s">
        <v>1082</v>
      </c>
      <c r="C92" s="688"/>
      <c r="D92" s="689"/>
      <c r="E92" s="1162"/>
      <c r="F92" s="437"/>
      <c r="G92" s="503"/>
      <c r="H92" s="432"/>
      <c r="I92" s="637"/>
      <c r="J92" s="436"/>
      <c r="K92" s="476"/>
      <c r="L92" s="437"/>
      <c r="M92" s="299">
        <v>0.04</v>
      </c>
      <c r="N92" s="298"/>
      <c r="O92" s="299"/>
      <c r="P92" s="299"/>
      <c r="Q92" s="299"/>
      <c r="R92" s="298"/>
      <c r="S92" s="430"/>
      <c r="T92" s="298"/>
      <c r="U92" s="321"/>
      <c r="V92" s="322"/>
      <c r="W92" s="298"/>
      <c r="X92" s="298"/>
      <c r="Y92" s="299"/>
      <c r="Z92" s="298"/>
      <c r="AA92" s="298"/>
      <c r="AB92" s="298"/>
      <c r="AC92" s="1156"/>
      <c r="AD92" s="298"/>
      <c r="AE92" s="298"/>
      <c r="AF92" s="298"/>
      <c r="AG92" s="299"/>
      <c r="AH92" s="298"/>
      <c r="AI92" s="298"/>
      <c r="AJ92" s="430"/>
      <c r="AK92" s="430"/>
      <c r="AL92" s="430"/>
      <c r="AM92" s="430"/>
      <c r="AN92" s="298"/>
      <c r="AO92" s="298"/>
      <c r="AP92" s="512"/>
      <c r="AQ92" s="437"/>
      <c r="AR92" s="512"/>
      <c r="AS92" s="512"/>
      <c r="AT92" s="512"/>
      <c r="AU92" s="437"/>
      <c r="AV92" s="432"/>
      <c r="AW92" s="437"/>
      <c r="AX92" s="503"/>
      <c r="AY92" s="436"/>
      <c r="AZ92" s="437"/>
      <c r="BA92" s="437"/>
      <c r="BB92" s="512"/>
      <c r="BC92" s="486"/>
    </row>
    <row r="93" spans="1:55" s="63" customFormat="1">
      <c r="A93" s="472">
        <v>102</v>
      </c>
      <c r="B93" s="700" t="s">
        <v>1083</v>
      </c>
      <c r="C93" s="688"/>
      <c r="D93" s="689"/>
      <c r="E93" s="1162"/>
      <c r="F93" s="437"/>
      <c r="G93" s="503"/>
      <c r="H93" s="432"/>
      <c r="I93" s="637"/>
      <c r="J93" s="436"/>
      <c r="K93" s="476"/>
      <c r="L93" s="437"/>
      <c r="M93" s="299">
        <v>0</v>
      </c>
      <c r="N93" s="298"/>
      <c r="O93" s="299"/>
      <c r="P93" s="299"/>
      <c r="Q93" s="299"/>
      <c r="R93" s="298"/>
      <c r="S93" s="298"/>
      <c r="T93" s="298"/>
      <c r="U93" s="321"/>
      <c r="V93" s="322"/>
      <c r="W93" s="299"/>
      <c r="X93" s="298"/>
      <c r="Y93" s="299"/>
      <c r="Z93" s="299"/>
      <c r="AA93" s="298"/>
      <c r="AB93" s="299"/>
      <c r="AC93" s="1156"/>
      <c r="AD93" s="298"/>
      <c r="AE93" s="298"/>
      <c r="AF93" s="298"/>
      <c r="AG93" s="299"/>
      <c r="AH93" s="298"/>
      <c r="AI93" s="298"/>
      <c r="AJ93" s="430"/>
      <c r="AK93" s="430"/>
      <c r="AL93" s="430"/>
      <c r="AM93" s="430"/>
      <c r="AN93" s="298"/>
      <c r="AO93" s="298"/>
      <c r="AP93" s="512"/>
      <c r="AQ93" s="437"/>
      <c r="AR93" s="512"/>
      <c r="AS93" s="512"/>
      <c r="AT93" s="512"/>
      <c r="AU93" s="437"/>
      <c r="AV93" s="437"/>
      <c r="AW93" s="437"/>
      <c r="AX93" s="503"/>
      <c r="AY93" s="436"/>
      <c r="AZ93" s="512"/>
      <c r="BA93" s="437"/>
      <c r="BB93" s="512"/>
      <c r="BC93" s="1159"/>
    </row>
    <row r="94" spans="1:55" s="63" customFormat="1">
      <c r="A94" s="472">
        <v>103</v>
      </c>
      <c r="B94" s="700" t="s">
        <v>1084</v>
      </c>
      <c r="C94" s="688"/>
      <c r="D94" s="689"/>
      <c r="E94" s="1162"/>
      <c r="F94" s="437"/>
      <c r="G94" s="503"/>
      <c r="H94" s="432"/>
      <c r="I94" s="637"/>
      <c r="J94" s="436"/>
      <c r="K94" s="476"/>
      <c r="L94" s="437"/>
      <c r="M94" s="299">
        <v>0.03</v>
      </c>
      <c r="N94" s="298"/>
      <c r="O94" s="299"/>
      <c r="P94" s="299"/>
      <c r="Q94" s="299"/>
      <c r="R94" s="298"/>
      <c r="S94" s="298"/>
      <c r="T94" s="298"/>
      <c r="U94" s="321"/>
      <c r="V94" s="322"/>
      <c r="W94" s="298"/>
      <c r="X94" s="298"/>
      <c r="Y94" s="299"/>
      <c r="Z94" s="298"/>
      <c r="AA94" s="298"/>
      <c r="AB94" s="298"/>
      <c r="AC94" s="1156"/>
      <c r="AD94" s="298"/>
      <c r="AE94" s="298"/>
      <c r="AF94" s="298"/>
      <c r="AG94" s="299"/>
      <c r="AH94" s="298"/>
      <c r="AI94" s="298"/>
      <c r="AJ94" s="430"/>
      <c r="AK94" s="430"/>
      <c r="AL94" s="430"/>
      <c r="AM94" s="430"/>
      <c r="AN94" s="298"/>
      <c r="AO94" s="298"/>
      <c r="AP94" s="512"/>
      <c r="AQ94" s="437"/>
      <c r="AR94" s="512"/>
      <c r="AS94" s="512"/>
      <c r="AT94" s="512"/>
      <c r="AU94" s="437"/>
      <c r="AV94" s="437"/>
      <c r="AW94" s="437"/>
      <c r="AX94" s="503"/>
      <c r="AY94" s="436"/>
      <c r="AZ94" s="437"/>
      <c r="BA94" s="437"/>
      <c r="BB94" s="512"/>
      <c r="BC94" s="486"/>
    </row>
    <row r="95" spans="1:55" s="63" customFormat="1">
      <c r="A95" s="387">
        <v>104</v>
      </c>
      <c r="B95" s="703" t="s">
        <v>1085</v>
      </c>
      <c r="C95" s="693"/>
      <c r="D95" s="694"/>
      <c r="E95" s="1163"/>
      <c r="F95" s="399"/>
      <c r="G95" s="396"/>
      <c r="H95" s="395"/>
      <c r="I95" s="641"/>
      <c r="J95" s="398"/>
      <c r="K95" s="578"/>
      <c r="L95" s="399"/>
      <c r="M95" s="230">
        <v>0.01</v>
      </c>
      <c r="N95" s="296"/>
      <c r="O95" s="230"/>
      <c r="P95" s="230"/>
      <c r="Q95" s="230"/>
      <c r="R95" s="296"/>
      <c r="S95" s="296"/>
      <c r="T95" s="296"/>
      <c r="U95" s="323"/>
      <c r="V95" s="449"/>
      <c r="W95" s="296"/>
      <c r="X95" s="296"/>
      <c r="Y95" s="230"/>
      <c r="Z95" s="296"/>
      <c r="AA95" s="296"/>
      <c r="AB95" s="296"/>
      <c r="AC95" s="1164"/>
      <c r="AD95" s="296"/>
      <c r="AE95" s="296"/>
      <c r="AF95" s="296"/>
      <c r="AG95" s="230"/>
      <c r="AH95" s="296"/>
      <c r="AI95" s="296"/>
      <c r="AJ95" s="393"/>
      <c r="AK95" s="393"/>
      <c r="AL95" s="393"/>
      <c r="AM95" s="393"/>
      <c r="AN95" s="296"/>
      <c r="AO95" s="296"/>
      <c r="AP95" s="736"/>
      <c r="AQ95" s="399"/>
      <c r="AR95" s="736"/>
      <c r="AS95" s="736"/>
      <c r="AT95" s="736"/>
      <c r="AU95" s="399"/>
      <c r="AV95" s="399"/>
      <c r="AW95" s="399"/>
      <c r="AX95" s="396"/>
      <c r="AY95" s="398"/>
      <c r="AZ95" s="399"/>
      <c r="BA95" s="399"/>
      <c r="BB95" s="736"/>
      <c r="BC95" s="491"/>
    </row>
    <row r="96" spans="1:55">
      <c r="A96" s="1100" t="s">
        <v>1086</v>
      </c>
      <c r="B96" s="1114"/>
      <c r="C96" s="1214"/>
      <c r="D96" s="1215"/>
      <c r="E96" s="1217"/>
      <c r="F96" s="1218"/>
      <c r="G96" s="1219"/>
      <c r="H96" s="278"/>
      <c r="I96" s="274"/>
      <c r="J96" s="183"/>
      <c r="K96" s="275"/>
      <c r="L96" s="180"/>
      <c r="M96" s="179"/>
      <c r="N96" s="179"/>
      <c r="O96" s="179"/>
      <c r="P96" s="179"/>
      <c r="Q96" s="179"/>
      <c r="R96" s="179"/>
      <c r="S96" s="179"/>
      <c r="T96" s="179"/>
      <c r="U96" s="217"/>
      <c r="V96" s="217"/>
      <c r="W96" s="179"/>
      <c r="X96" s="179"/>
      <c r="Y96" s="179"/>
      <c r="Z96" s="179"/>
      <c r="AA96" s="179"/>
      <c r="AB96" s="179"/>
      <c r="AC96" s="286"/>
      <c r="AD96" s="179"/>
      <c r="AE96" s="179"/>
      <c r="AF96" s="179"/>
      <c r="AG96" s="179"/>
      <c r="AH96" s="179"/>
      <c r="AI96" s="179"/>
      <c r="AJ96" s="179"/>
      <c r="AK96" s="179"/>
      <c r="AL96" s="179"/>
      <c r="AM96" s="179"/>
      <c r="AN96" s="179"/>
      <c r="AO96" s="179"/>
      <c r="AP96" s="180"/>
      <c r="AQ96" s="180"/>
      <c r="AR96" s="180"/>
      <c r="AS96" s="180"/>
      <c r="AT96" s="180"/>
      <c r="AU96" s="180"/>
      <c r="AV96" s="180"/>
      <c r="AW96" s="180"/>
      <c r="AX96" s="181"/>
      <c r="AY96" s="181"/>
      <c r="AZ96" s="180"/>
      <c r="BA96" s="180"/>
      <c r="BB96" s="180"/>
      <c r="BC96" s="192"/>
    </row>
    <row r="97" spans="1:55" s="63" customFormat="1" ht="18.75">
      <c r="A97" s="706">
        <v>79</v>
      </c>
      <c r="B97" s="706" t="s">
        <v>336</v>
      </c>
      <c r="C97" s="953"/>
      <c r="D97" s="954"/>
      <c r="E97" s="1152"/>
      <c r="F97" s="382"/>
      <c r="G97" s="383"/>
      <c r="H97" s="381"/>
      <c r="I97" s="809"/>
      <c r="J97" s="385"/>
      <c r="K97" s="494"/>
      <c r="L97" s="382"/>
      <c r="M97" s="295"/>
      <c r="N97" s="295"/>
      <c r="O97" s="312"/>
      <c r="P97" s="312"/>
      <c r="Q97" s="312"/>
      <c r="R97" s="295"/>
      <c r="S97" s="295"/>
      <c r="T97" s="295"/>
      <c r="U97" s="379"/>
      <c r="V97" s="508"/>
      <c r="W97" s="295"/>
      <c r="X97" s="295"/>
      <c r="Y97" s="312"/>
      <c r="Z97" s="295" t="s">
        <v>474</v>
      </c>
      <c r="AA97" s="295"/>
      <c r="AB97" s="295"/>
      <c r="AC97" s="1140">
        <v>1.27</v>
      </c>
      <c r="AD97" s="295"/>
      <c r="AE97" s="295"/>
      <c r="AF97" s="295"/>
      <c r="AG97" s="312"/>
      <c r="AH97" s="295"/>
      <c r="AI97" s="295"/>
      <c r="AJ97" s="378"/>
      <c r="AK97" s="378"/>
      <c r="AL97" s="378"/>
      <c r="AM97" s="378"/>
      <c r="AN97" s="295"/>
      <c r="AO97" s="295"/>
      <c r="AP97" s="382"/>
      <c r="AQ97" s="382"/>
      <c r="AR97" s="509"/>
      <c r="AS97" s="509"/>
      <c r="AT97" s="509"/>
      <c r="AU97" s="382"/>
      <c r="AV97" s="382"/>
      <c r="AW97" s="382"/>
      <c r="AX97" s="383"/>
      <c r="AY97" s="494"/>
      <c r="AZ97" s="382"/>
      <c r="BA97" s="382"/>
      <c r="BB97" s="509"/>
      <c r="BC97" s="495"/>
    </row>
    <row r="98" spans="1:55" s="63" customFormat="1">
      <c r="A98" s="472">
        <v>80</v>
      </c>
      <c r="B98" s="472" t="s">
        <v>336</v>
      </c>
      <c r="C98" s="688"/>
      <c r="D98" s="689"/>
      <c r="E98" s="1129"/>
      <c r="F98" s="437"/>
      <c r="G98" s="503"/>
      <c r="H98" s="432"/>
      <c r="I98" s="637"/>
      <c r="J98" s="436"/>
      <c r="K98" s="476"/>
      <c r="L98" s="437"/>
      <c r="M98" s="298"/>
      <c r="N98" s="298"/>
      <c r="O98" s="430"/>
      <c r="P98" s="430"/>
      <c r="Q98" s="299"/>
      <c r="R98" s="298"/>
      <c r="S98" s="298"/>
      <c r="T98" s="298"/>
      <c r="U98" s="321"/>
      <c r="V98" s="322"/>
      <c r="W98" s="298"/>
      <c r="X98" s="298"/>
      <c r="Y98" s="299"/>
      <c r="Z98" s="298"/>
      <c r="AA98" s="298"/>
      <c r="AB98" s="298"/>
      <c r="AC98" s="1148"/>
      <c r="AD98" s="298"/>
      <c r="AE98" s="298"/>
      <c r="AF98" s="298"/>
      <c r="AG98" s="299"/>
      <c r="AH98" s="298"/>
      <c r="AI98" s="298"/>
      <c r="AJ98" s="299"/>
      <c r="AK98" s="299"/>
      <c r="AL98" s="299"/>
      <c r="AM98" s="299"/>
      <c r="AN98" s="298"/>
      <c r="AO98" s="298"/>
      <c r="AP98" s="437"/>
      <c r="AQ98" s="437"/>
      <c r="AR98" s="432"/>
      <c r="AS98" s="432"/>
      <c r="AT98" s="512"/>
      <c r="AU98" s="437"/>
      <c r="AV98" s="437"/>
      <c r="AW98" s="437"/>
      <c r="AX98" s="503"/>
      <c r="AY98" s="436"/>
      <c r="AZ98" s="437"/>
      <c r="BA98" s="437"/>
      <c r="BB98" s="512"/>
      <c r="BC98" s="486"/>
    </row>
    <row r="99" spans="1:55" s="63" customFormat="1" ht="18.75">
      <c r="A99" s="472">
        <v>81</v>
      </c>
      <c r="B99" s="472" t="s">
        <v>337</v>
      </c>
      <c r="C99" s="688"/>
      <c r="D99" s="689"/>
      <c r="E99" s="1129"/>
      <c r="F99" s="437"/>
      <c r="G99" s="503"/>
      <c r="H99" s="432"/>
      <c r="I99" s="637"/>
      <c r="J99" s="436"/>
      <c r="K99" s="476"/>
      <c r="L99" s="437"/>
      <c r="M99" s="298"/>
      <c r="N99" s="298"/>
      <c r="O99" s="299"/>
      <c r="P99" s="299"/>
      <c r="Q99" s="299"/>
      <c r="R99" s="298"/>
      <c r="S99" s="298"/>
      <c r="T99" s="298"/>
      <c r="U99" s="321"/>
      <c r="V99" s="470"/>
      <c r="W99" s="298"/>
      <c r="X99" s="298"/>
      <c r="Y99" s="299"/>
      <c r="Z99" s="298" t="s">
        <v>778</v>
      </c>
      <c r="AA99" s="298"/>
      <c r="AB99" s="298"/>
      <c r="AC99" s="1148">
        <v>0.19</v>
      </c>
      <c r="AD99" s="298"/>
      <c r="AE99" s="298"/>
      <c r="AF99" s="298"/>
      <c r="AG99" s="299"/>
      <c r="AH99" s="298"/>
      <c r="AI99" s="298"/>
      <c r="AJ99" s="430"/>
      <c r="AK99" s="430"/>
      <c r="AL99" s="430"/>
      <c r="AM99" s="430"/>
      <c r="AN99" s="298"/>
      <c r="AO99" s="298"/>
      <c r="AP99" s="437"/>
      <c r="AQ99" s="437"/>
      <c r="AR99" s="512"/>
      <c r="AS99" s="512"/>
      <c r="AT99" s="512"/>
      <c r="AU99" s="437"/>
      <c r="AV99" s="437"/>
      <c r="AW99" s="437"/>
      <c r="AX99" s="503"/>
      <c r="AY99" s="476"/>
      <c r="AZ99" s="437"/>
      <c r="BA99" s="437"/>
      <c r="BB99" s="512"/>
      <c r="BC99" s="486"/>
    </row>
    <row r="100" spans="1:55" s="63" customFormat="1">
      <c r="A100" s="472">
        <v>82</v>
      </c>
      <c r="B100" s="472" t="s">
        <v>337</v>
      </c>
      <c r="C100" s="688"/>
      <c r="D100" s="689"/>
      <c r="E100" s="1129"/>
      <c r="F100" s="437"/>
      <c r="G100" s="503"/>
      <c r="H100" s="432"/>
      <c r="I100" s="637"/>
      <c r="J100" s="436"/>
      <c r="K100" s="476"/>
      <c r="L100" s="437"/>
      <c r="M100" s="298"/>
      <c r="N100" s="298"/>
      <c r="O100" s="299"/>
      <c r="P100" s="299"/>
      <c r="Q100" s="299"/>
      <c r="R100" s="298"/>
      <c r="S100" s="298"/>
      <c r="T100" s="298"/>
      <c r="U100" s="321"/>
      <c r="V100" s="322"/>
      <c r="W100" s="298"/>
      <c r="X100" s="298"/>
      <c r="Y100" s="430"/>
      <c r="Z100" s="298"/>
      <c r="AA100" s="298"/>
      <c r="AB100" s="298"/>
      <c r="AC100" s="1148"/>
      <c r="AD100" s="298"/>
      <c r="AE100" s="298"/>
      <c r="AF100" s="298"/>
      <c r="AG100" s="299"/>
      <c r="AH100" s="298"/>
      <c r="AI100" s="298"/>
      <c r="AJ100" s="430"/>
      <c r="AK100" s="430"/>
      <c r="AL100" s="430"/>
      <c r="AM100" s="430"/>
      <c r="AN100" s="298"/>
      <c r="AO100" s="298"/>
      <c r="AP100" s="437"/>
      <c r="AQ100" s="437"/>
      <c r="AR100" s="512"/>
      <c r="AS100" s="512"/>
      <c r="AT100" s="512"/>
      <c r="AU100" s="437"/>
      <c r="AV100" s="437"/>
      <c r="AW100" s="437"/>
      <c r="AX100" s="503"/>
      <c r="AY100" s="436"/>
      <c r="AZ100" s="437"/>
      <c r="BA100" s="437"/>
      <c r="BB100" s="432"/>
      <c r="BC100" s="486"/>
    </row>
    <row r="101" spans="1:55" s="63" customFormat="1" ht="18.75">
      <c r="A101" s="472">
        <v>83</v>
      </c>
      <c r="B101" s="472" t="s">
        <v>338</v>
      </c>
      <c r="C101" s="688"/>
      <c r="D101" s="689"/>
      <c r="E101" s="1129"/>
      <c r="F101" s="437"/>
      <c r="G101" s="503"/>
      <c r="H101" s="432"/>
      <c r="I101" s="637"/>
      <c r="J101" s="436"/>
      <c r="K101" s="476"/>
      <c r="L101" s="437"/>
      <c r="M101" s="298"/>
      <c r="N101" s="298"/>
      <c r="O101" s="299"/>
      <c r="P101" s="299"/>
      <c r="Q101" s="299"/>
      <c r="R101" s="298"/>
      <c r="S101" s="298"/>
      <c r="T101" s="298"/>
      <c r="U101" s="321"/>
      <c r="V101" s="470"/>
      <c r="W101" s="298"/>
      <c r="X101" s="298"/>
      <c r="Y101" s="299"/>
      <c r="Z101" s="298" t="s">
        <v>594</v>
      </c>
      <c r="AA101" s="298"/>
      <c r="AB101" s="298"/>
      <c r="AC101" s="1148">
        <v>0.01</v>
      </c>
      <c r="AD101" s="298"/>
      <c r="AE101" s="298"/>
      <c r="AF101" s="298"/>
      <c r="AG101" s="299"/>
      <c r="AH101" s="298"/>
      <c r="AI101" s="298"/>
      <c r="AJ101" s="430"/>
      <c r="AK101" s="430"/>
      <c r="AL101" s="430"/>
      <c r="AM101" s="430"/>
      <c r="AN101" s="298"/>
      <c r="AO101" s="298"/>
      <c r="AP101" s="437"/>
      <c r="AQ101" s="437"/>
      <c r="AR101" s="512"/>
      <c r="AS101" s="512"/>
      <c r="AT101" s="512"/>
      <c r="AU101" s="437"/>
      <c r="AV101" s="437"/>
      <c r="AW101" s="437"/>
      <c r="AX101" s="503"/>
      <c r="AY101" s="476"/>
      <c r="AZ101" s="437"/>
      <c r="BA101" s="437"/>
      <c r="BB101" s="512"/>
      <c r="BC101" s="486"/>
    </row>
    <row r="102" spans="1:55" s="63" customFormat="1">
      <c r="A102" s="472">
        <v>84</v>
      </c>
      <c r="B102" s="472" t="s">
        <v>338</v>
      </c>
      <c r="C102" s="688"/>
      <c r="D102" s="689"/>
      <c r="E102" s="1129"/>
      <c r="F102" s="437"/>
      <c r="G102" s="503"/>
      <c r="H102" s="432"/>
      <c r="I102" s="637"/>
      <c r="J102" s="436"/>
      <c r="K102" s="476"/>
      <c r="L102" s="437"/>
      <c r="M102" s="298"/>
      <c r="N102" s="298"/>
      <c r="O102" s="430"/>
      <c r="P102" s="430"/>
      <c r="Q102" s="299"/>
      <c r="R102" s="298"/>
      <c r="S102" s="298"/>
      <c r="T102" s="298"/>
      <c r="U102" s="321"/>
      <c r="V102" s="470"/>
      <c r="W102" s="298"/>
      <c r="X102" s="298"/>
      <c r="Y102" s="299"/>
      <c r="Z102" s="298"/>
      <c r="AA102" s="298"/>
      <c r="AB102" s="298"/>
      <c r="AC102" s="1148"/>
      <c r="AD102" s="298"/>
      <c r="AE102" s="298"/>
      <c r="AF102" s="298"/>
      <c r="AG102" s="299"/>
      <c r="AH102" s="298"/>
      <c r="AI102" s="298"/>
      <c r="AJ102" s="299"/>
      <c r="AK102" s="299"/>
      <c r="AL102" s="299"/>
      <c r="AM102" s="299"/>
      <c r="AN102" s="298"/>
      <c r="AO102" s="298"/>
      <c r="AP102" s="437"/>
      <c r="AQ102" s="437"/>
      <c r="AR102" s="432"/>
      <c r="AS102" s="432"/>
      <c r="AT102" s="512"/>
      <c r="AU102" s="437"/>
      <c r="AV102" s="437"/>
      <c r="AW102" s="437"/>
      <c r="AX102" s="503"/>
      <c r="AY102" s="476"/>
      <c r="AZ102" s="437"/>
      <c r="BA102" s="437"/>
      <c r="BB102" s="512"/>
      <c r="BC102" s="486"/>
    </row>
    <row r="103" spans="1:55" s="63" customFormat="1" ht="18.75">
      <c r="A103" s="387">
        <v>85</v>
      </c>
      <c r="B103" s="1149" t="s">
        <v>975</v>
      </c>
      <c r="C103" s="693"/>
      <c r="D103" s="694"/>
      <c r="E103" s="1132"/>
      <c r="F103" s="399"/>
      <c r="G103" s="396"/>
      <c r="H103" s="395"/>
      <c r="I103" s="641"/>
      <c r="J103" s="398"/>
      <c r="K103" s="578"/>
      <c r="L103" s="399"/>
      <c r="M103" s="296"/>
      <c r="N103" s="296"/>
      <c r="O103" s="230"/>
      <c r="P103" s="230"/>
      <c r="Q103" s="230"/>
      <c r="R103" s="296"/>
      <c r="S103" s="296"/>
      <c r="T103" s="296"/>
      <c r="U103" s="323"/>
      <c r="V103" s="449"/>
      <c r="W103" s="296"/>
      <c r="X103" s="296"/>
      <c r="Y103" s="230"/>
      <c r="Z103" s="296" t="s">
        <v>475</v>
      </c>
      <c r="AA103" s="296"/>
      <c r="AB103" s="296"/>
      <c r="AC103" s="1151">
        <v>0.84</v>
      </c>
      <c r="AD103" s="296"/>
      <c r="AE103" s="296"/>
      <c r="AF103" s="296"/>
      <c r="AG103" s="230"/>
      <c r="AH103" s="296"/>
      <c r="AI103" s="296"/>
      <c r="AJ103" s="393"/>
      <c r="AK103" s="393"/>
      <c r="AL103" s="393"/>
      <c r="AM103" s="393"/>
      <c r="AN103" s="296"/>
      <c r="AO103" s="296"/>
      <c r="AP103" s="399"/>
      <c r="AQ103" s="399"/>
      <c r="AR103" s="736"/>
      <c r="AS103" s="736"/>
      <c r="AT103" s="736"/>
      <c r="AU103" s="399"/>
      <c r="AV103" s="399"/>
      <c r="AW103" s="399"/>
      <c r="AX103" s="396"/>
      <c r="AY103" s="398"/>
      <c r="AZ103" s="399"/>
      <c r="BA103" s="399"/>
      <c r="BB103" s="736"/>
      <c r="BC103" s="491"/>
    </row>
    <row r="104" spans="1:55">
      <c r="A104" s="1113" t="s">
        <v>660</v>
      </c>
      <c r="B104" s="1100"/>
      <c r="C104" s="280"/>
      <c r="D104" s="261"/>
      <c r="E104" s="180"/>
      <c r="F104" s="180"/>
      <c r="G104" s="181"/>
      <c r="H104" s="180"/>
      <c r="I104" s="274"/>
      <c r="J104" s="183"/>
      <c r="K104" s="275"/>
      <c r="L104" s="180"/>
      <c r="M104" s="179"/>
      <c r="N104" s="179"/>
      <c r="O104" s="179"/>
      <c r="P104" s="179"/>
      <c r="Q104" s="179"/>
      <c r="R104" s="179"/>
      <c r="S104" s="179"/>
      <c r="T104" s="179"/>
      <c r="U104" s="217"/>
      <c r="V104" s="217"/>
      <c r="W104" s="179"/>
      <c r="X104" s="179"/>
      <c r="Y104" s="179"/>
      <c r="Z104" s="179"/>
      <c r="AA104" s="179"/>
      <c r="AB104" s="179"/>
      <c r="AC104" s="286"/>
      <c r="AD104" s="179"/>
      <c r="AE104" s="179"/>
      <c r="AF104" s="179"/>
      <c r="AG104" s="179"/>
      <c r="AH104" s="179"/>
      <c r="AI104" s="179"/>
      <c r="AJ104" s="179"/>
      <c r="AK104" s="179"/>
      <c r="AL104" s="179"/>
      <c r="AM104" s="179"/>
      <c r="AN104" s="179"/>
      <c r="AO104" s="179"/>
      <c r="AP104" s="180"/>
      <c r="AQ104" s="180"/>
      <c r="AR104" s="180"/>
      <c r="AS104" s="180"/>
      <c r="AT104" s="180"/>
      <c r="AU104" s="180"/>
      <c r="AV104" s="180"/>
      <c r="AW104" s="180"/>
      <c r="AX104" s="181"/>
      <c r="AY104" s="181"/>
      <c r="AZ104" s="180"/>
      <c r="BA104" s="180"/>
      <c r="BB104" s="180"/>
      <c r="BC104" s="192"/>
    </row>
    <row r="105" spans="1:55" s="63" customFormat="1">
      <c r="A105" s="373">
        <v>55</v>
      </c>
      <c r="B105" s="1146"/>
      <c r="C105" s="953"/>
      <c r="D105" s="954"/>
      <c r="E105" s="904"/>
      <c r="F105" s="382"/>
      <c r="G105" s="383"/>
      <c r="H105" s="381"/>
      <c r="I105" s="809"/>
      <c r="J105" s="385"/>
      <c r="K105" s="494"/>
      <c r="L105" s="382"/>
      <c r="M105" s="295" t="s">
        <v>661</v>
      </c>
      <c r="N105" s="295" t="s">
        <v>661</v>
      </c>
      <c r="O105" s="312"/>
      <c r="P105" s="312"/>
      <c r="Q105" s="312"/>
      <c r="R105" s="295"/>
      <c r="S105" s="312">
        <v>1.2E-2</v>
      </c>
      <c r="T105" s="295"/>
      <c r="U105" s="379"/>
      <c r="V105" s="426"/>
      <c r="W105" s="295"/>
      <c r="X105" s="295"/>
      <c r="Y105" s="312"/>
      <c r="Z105" s="295"/>
      <c r="AA105" s="312"/>
      <c r="AB105" s="312"/>
      <c r="AC105" s="1140"/>
      <c r="AD105" s="295"/>
      <c r="AE105" s="295"/>
      <c r="AF105" s="295"/>
      <c r="AG105" s="312"/>
      <c r="AH105" s="295"/>
      <c r="AI105" s="295">
        <v>7.0000000000000007E-2</v>
      </c>
      <c r="AJ105" s="378"/>
      <c r="AK105" s="378"/>
      <c r="AL105" s="378"/>
      <c r="AM105" s="378"/>
      <c r="AN105" s="295"/>
      <c r="AO105" s="295"/>
      <c r="AP105" s="382"/>
      <c r="AQ105" s="382"/>
      <c r="AR105" s="509"/>
      <c r="AS105" s="509"/>
      <c r="AT105" s="509"/>
      <c r="AU105" s="382"/>
      <c r="AV105" s="509"/>
      <c r="AW105" s="382"/>
      <c r="AX105" s="383"/>
      <c r="AY105" s="385"/>
      <c r="AZ105" s="382"/>
      <c r="BA105" s="382"/>
      <c r="BB105" s="509"/>
      <c r="BC105" s="495"/>
    </row>
    <row r="106" spans="1:55" s="63" customFormat="1">
      <c r="A106" s="472">
        <v>56</v>
      </c>
      <c r="B106" s="1147"/>
      <c r="C106" s="688"/>
      <c r="D106" s="689"/>
      <c r="E106" s="1129"/>
      <c r="F106" s="437"/>
      <c r="G106" s="503"/>
      <c r="H106" s="432"/>
      <c r="I106" s="637"/>
      <c r="J106" s="436"/>
      <c r="K106" s="476"/>
      <c r="L106" s="437"/>
      <c r="M106" s="298" t="s">
        <v>661</v>
      </c>
      <c r="N106" s="298" t="s">
        <v>661</v>
      </c>
      <c r="O106" s="299"/>
      <c r="P106" s="299"/>
      <c r="Q106" s="299"/>
      <c r="R106" s="298"/>
      <c r="S106" s="299">
        <v>0.02</v>
      </c>
      <c r="T106" s="298"/>
      <c r="U106" s="321"/>
      <c r="V106" s="322"/>
      <c r="W106" s="298"/>
      <c r="X106" s="298"/>
      <c r="Y106" s="299"/>
      <c r="Z106" s="298"/>
      <c r="AA106" s="299"/>
      <c r="AB106" s="299"/>
      <c r="AC106" s="1148"/>
      <c r="AD106" s="298"/>
      <c r="AE106" s="298"/>
      <c r="AF106" s="298"/>
      <c r="AG106" s="299"/>
      <c r="AH106" s="298"/>
      <c r="AI106" s="639">
        <v>8.5999999999999993E-2</v>
      </c>
      <c r="AJ106" s="430"/>
      <c r="AK106" s="430"/>
      <c r="AL106" s="430"/>
      <c r="AM106" s="430"/>
      <c r="AN106" s="298"/>
      <c r="AO106" s="298"/>
      <c r="AP106" s="437"/>
      <c r="AQ106" s="437"/>
      <c r="AR106" s="512"/>
      <c r="AS106" s="512"/>
      <c r="AT106" s="512"/>
      <c r="AU106" s="437"/>
      <c r="AV106" s="512"/>
      <c r="AW106" s="437"/>
      <c r="AX106" s="503"/>
      <c r="AY106" s="436"/>
      <c r="AZ106" s="437"/>
      <c r="BA106" s="437"/>
      <c r="BB106" s="512"/>
      <c r="BC106" s="486"/>
    </row>
    <row r="107" spans="1:55" s="63" customFormat="1">
      <c r="A107" s="472" t="s">
        <v>476</v>
      </c>
      <c r="B107" s="1147" t="s">
        <v>332</v>
      </c>
      <c r="C107" s="688"/>
      <c r="D107" s="689"/>
      <c r="E107" s="1131">
        <v>1.2</v>
      </c>
      <c r="F107" s="437">
        <v>32.1</v>
      </c>
      <c r="G107" s="503" t="s">
        <v>661</v>
      </c>
      <c r="H107" s="432" t="s">
        <v>661</v>
      </c>
      <c r="I107" s="637">
        <v>20</v>
      </c>
      <c r="J107" s="436" t="s">
        <v>661</v>
      </c>
      <c r="K107" s="476">
        <v>17.100000000000001</v>
      </c>
      <c r="L107" s="437"/>
      <c r="M107" s="298">
        <v>49</v>
      </c>
      <c r="N107" s="298">
        <v>90</v>
      </c>
      <c r="O107" s="299" t="s">
        <v>661</v>
      </c>
      <c r="P107" s="652">
        <v>12</v>
      </c>
      <c r="Q107" s="299" t="s">
        <v>661</v>
      </c>
      <c r="R107" s="298" t="s">
        <v>661</v>
      </c>
      <c r="S107" s="652">
        <v>210</v>
      </c>
      <c r="T107" s="298" t="s">
        <v>661</v>
      </c>
      <c r="U107" s="321">
        <v>0.47</v>
      </c>
      <c r="V107" s="322" t="s">
        <v>661</v>
      </c>
      <c r="W107" s="430">
        <v>2</v>
      </c>
      <c r="X107" s="298">
        <v>1.2</v>
      </c>
      <c r="Y107" s="299" t="s">
        <v>661</v>
      </c>
      <c r="Z107" s="298"/>
      <c r="AA107" s="299" t="s">
        <v>661</v>
      </c>
      <c r="AB107" s="652">
        <v>16</v>
      </c>
      <c r="AC107" s="1148">
        <v>0.18</v>
      </c>
      <c r="AD107" s="299">
        <v>0.8</v>
      </c>
      <c r="AE107" s="298" t="s">
        <v>661</v>
      </c>
      <c r="AF107" s="298">
        <v>7.8</v>
      </c>
      <c r="AG107" s="430">
        <v>1.2</v>
      </c>
      <c r="AH107" s="430">
        <v>3</v>
      </c>
      <c r="AI107" s="430">
        <v>2.4</v>
      </c>
      <c r="AJ107" s="430" t="s">
        <v>661</v>
      </c>
      <c r="AK107" s="430" t="s">
        <v>661</v>
      </c>
      <c r="AL107" s="430" t="s">
        <v>661</v>
      </c>
      <c r="AM107" s="430" t="s">
        <v>661</v>
      </c>
      <c r="AN107" s="298"/>
      <c r="AO107" s="298"/>
      <c r="AP107" s="437" t="s">
        <v>661</v>
      </c>
      <c r="AQ107" s="437" t="s">
        <v>661</v>
      </c>
      <c r="AR107" s="512" t="s">
        <v>661</v>
      </c>
      <c r="AS107" s="512" t="s">
        <v>661</v>
      </c>
      <c r="AT107" s="512" t="s">
        <v>661</v>
      </c>
      <c r="AU107" s="437" t="s">
        <v>661</v>
      </c>
      <c r="AV107" s="512" t="s">
        <v>661</v>
      </c>
      <c r="AW107" s="437" t="s">
        <v>661</v>
      </c>
      <c r="AX107" s="503" t="s">
        <v>661</v>
      </c>
      <c r="AY107" s="436" t="s">
        <v>661</v>
      </c>
      <c r="AZ107" s="437" t="s">
        <v>661</v>
      </c>
      <c r="BA107" s="437" t="s">
        <v>661</v>
      </c>
      <c r="BB107" s="512" t="s">
        <v>661</v>
      </c>
      <c r="BC107" s="486" t="s">
        <v>661</v>
      </c>
    </row>
    <row r="108" spans="1:55" s="63" customFormat="1">
      <c r="A108" s="387"/>
      <c r="B108" s="1149" t="s">
        <v>477</v>
      </c>
      <c r="C108" s="693"/>
      <c r="D108" s="694"/>
      <c r="E108" s="1150">
        <v>3.7</v>
      </c>
      <c r="F108" s="399">
        <v>8.1999999999999993</v>
      </c>
      <c r="G108" s="396" t="s">
        <v>479</v>
      </c>
      <c r="H108" s="395" t="s">
        <v>609</v>
      </c>
      <c r="I108" s="641" t="s">
        <v>479</v>
      </c>
      <c r="J108" s="398" t="s">
        <v>479</v>
      </c>
      <c r="K108" s="398">
        <v>0.12</v>
      </c>
      <c r="L108" s="399" t="s">
        <v>186</v>
      </c>
      <c r="M108" s="296">
        <v>23</v>
      </c>
      <c r="N108" s="296">
        <v>3.2</v>
      </c>
      <c r="O108" s="230" t="s">
        <v>209</v>
      </c>
      <c r="P108" s="657">
        <v>15</v>
      </c>
      <c r="Q108" s="230">
        <v>7.0000000000000007E-2</v>
      </c>
      <c r="R108" s="230">
        <v>0.8</v>
      </c>
      <c r="S108" s="657">
        <v>12</v>
      </c>
      <c r="T108" s="230">
        <v>0.2</v>
      </c>
      <c r="U108" s="323" t="s">
        <v>36</v>
      </c>
      <c r="V108" s="449" t="s">
        <v>187</v>
      </c>
      <c r="W108" s="230">
        <v>0.2</v>
      </c>
      <c r="X108" s="296" t="s">
        <v>327</v>
      </c>
      <c r="Y108" s="230" t="s">
        <v>82</v>
      </c>
      <c r="Z108" s="296" t="s">
        <v>370</v>
      </c>
      <c r="AA108" s="230" t="s">
        <v>478</v>
      </c>
      <c r="AB108" s="230">
        <v>0.05</v>
      </c>
      <c r="AC108" s="1151">
        <v>2.4</v>
      </c>
      <c r="AD108" s="296" t="s">
        <v>640</v>
      </c>
      <c r="AE108" s="296" t="s">
        <v>327</v>
      </c>
      <c r="AF108" s="296">
        <v>1.4</v>
      </c>
      <c r="AG108" s="230">
        <v>0.3</v>
      </c>
      <c r="AH108" s="296">
        <v>1.7</v>
      </c>
      <c r="AI108" s="230">
        <v>0.6</v>
      </c>
      <c r="AJ108" s="230">
        <v>0.4</v>
      </c>
      <c r="AK108" s="393" t="s">
        <v>187</v>
      </c>
      <c r="AL108" s="230">
        <v>0.05</v>
      </c>
      <c r="AM108" s="393" t="s">
        <v>327</v>
      </c>
      <c r="AN108" s="296" t="s">
        <v>187</v>
      </c>
      <c r="AO108" s="296" t="s">
        <v>480</v>
      </c>
      <c r="AP108" s="399">
        <v>0.04</v>
      </c>
      <c r="AQ108" s="736">
        <v>0.1</v>
      </c>
      <c r="AR108" s="736" t="s">
        <v>480</v>
      </c>
      <c r="AS108" s="736">
        <v>0.05</v>
      </c>
      <c r="AT108" s="736" t="s">
        <v>610</v>
      </c>
      <c r="AU108" s="399" t="s">
        <v>611</v>
      </c>
      <c r="AV108" s="736" t="s">
        <v>612</v>
      </c>
      <c r="AW108" s="399" t="s">
        <v>613</v>
      </c>
      <c r="AX108" s="396" t="s">
        <v>1048</v>
      </c>
      <c r="AY108" s="398" t="s">
        <v>613</v>
      </c>
      <c r="AZ108" s="399" t="s">
        <v>1048</v>
      </c>
      <c r="BA108" s="399" t="s">
        <v>1048</v>
      </c>
      <c r="BB108" s="736">
        <v>0.05</v>
      </c>
      <c r="BC108" s="491" t="s">
        <v>1048</v>
      </c>
    </row>
    <row r="109" spans="1:55">
      <c r="A109" s="1113" t="s">
        <v>1410</v>
      </c>
      <c r="B109" s="1100"/>
      <c r="C109" s="260"/>
      <c r="D109" s="261"/>
      <c r="E109" s="180"/>
      <c r="F109" s="180"/>
      <c r="G109" s="181"/>
      <c r="H109" s="180"/>
      <c r="I109" s="274"/>
      <c r="J109" s="183"/>
      <c r="K109" s="275"/>
      <c r="L109" s="180"/>
      <c r="M109" s="179"/>
      <c r="N109" s="179"/>
      <c r="O109" s="179"/>
      <c r="P109" s="179"/>
      <c r="Q109" s="179"/>
      <c r="R109" s="179"/>
      <c r="S109" s="179"/>
      <c r="T109" s="179"/>
      <c r="U109" s="217"/>
      <c r="V109" s="217"/>
      <c r="W109" s="179"/>
      <c r="X109" s="179"/>
      <c r="Y109" s="179"/>
      <c r="Z109" s="179"/>
      <c r="AA109" s="179"/>
      <c r="AB109" s="179"/>
      <c r="AC109" s="286"/>
      <c r="AD109" s="179"/>
      <c r="AE109" s="179"/>
      <c r="AF109" s="179"/>
      <c r="AG109" s="179"/>
      <c r="AH109" s="179"/>
      <c r="AI109" s="179"/>
      <c r="AJ109" s="179"/>
      <c r="AK109" s="179"/>
      <c r="AL109" s="179"/>
      <c r="AM109" s="179"/>
      <c r="AN109" s="179"/>
      <c r="AO109" s="179"/>
      <c r="AP109" s="180"/>
      <c r="AQ109" s="180"/>
      <c r="AR109" s="180"/>
      <c r="AS109" s="180"/>
      <c r="AT109" s="180"/>
      <c r="AU109" s="180"/>
      <c r="AV109" s="180"/>
      <c r="AW109" s="180"/>
      <c r="AX109" s="181"/>
      <c r="AY109" s="181"/>
      <c r="AZ109" s="180"/>
      <c r="BA109" s="180"/>
      <c r="BB109" s="180"/>
      <c r="BC109" s="192"/>
    </row>
    <row r="110" spans="1:55" s="63" customFormat="1" ht="34.5">
      <c r="A110" s="743">
        <v>92</v>
      </c>
      <c r="B110" s="1137" t="s">
        <v>1419</v>
      </c>
      <c r="C110" s="745"/>
      <c r="D110" s="748" t="s">
        <v>1412</v>
      </c>
      <c r="E110" s="1138"/>
      <c r="F110" s="382"/>
      <c r="G110" s="383"/>
      <c r="H110" s="382"/>
      <c r="I110" s="809"/>
      <c r="J110" s="385"/>
      <c r="K110" s="494"/>
      <c r="L110" s="382"/>
      <c r="M110" s="295"/>
      <c r="N110" s="295"/>
      <c r="O110" s="295"/>
      <c r="P110" s="295"/>
      <c r="Q110" s="295"/>
      <c r="R110" s="295"/>
      <c r="S110" s="295"/>
      <c r="T110" s="295"/>
      <c r="U110" s="379"/>
      <c r="V110" s="379"/>
      <c r="W110" s="295"/>
      <c r="X110" s="295"/>
      <c r="Y110" s="295"/>
      <c r="Z110" s="1139" t="s">
        <v>1049</v>
      </c>
      <c r="AA110" s="295"/>
      <c r="AB110" s="295"/>
      <c r="AC110" s="1140"/>
      <c r="AD110" s="295"/>
      <c r="AE110" s="295"/>
      <c r="AF110" s="295"/>
      <c r="AG110" s="295"/>
      <c r="AH110" s="295"/>
      <c r="AI110" s="295"/>
      <c r="AJ110" s="295"/>
      <c r="AK110" s="295"/>
      <c r="AL110" s="295"/>
      <c r="AM110" s="295"/>
      <c r="AN110" s="295"/>
      <c r="AO110" s="295"/>
      <c r="AP110" s="382"/>
      <c r="AQ110" s="382"/>
      <c r="AR110" s="382"/>
      <c r="AS110" s="382"/>
      <c r="AT110" s="382"/>
      <c r="AU110" s="382"/>
      <c r="AV110" s="382"/>
      <c r="AW110" s="382"/>
      <c r="AX110" s="383"/>
      <c r="AY110" s="383"/>
      <c r="AZ110" s="382"/>
      <c r="BA110" s="382"/>
      <c r="BB110" s="382"/>
      <c r="BC110" s="495"/>
    </row>
    <row r="111" spans="1:55" s="63" customFormat="1" ht="34.5">
      <c r="A111" s="765">
        <v>93</v>
      </c>
      <c r="B111" s="766" t="s">
        <v>1167</v>
      </c>
      <c r="C111" s="767"/>
      <c r="D111" s="770" t="s">
        <v>1412</v>
      </c>
      <c r="E111" s="1141"/>
      <c r="F111" s="527"/>
      <c r="G111" s="683"/>
      <c r="H111" s="527"/>
      <c r="I111" s="1142"/>
      <c r="J111" s="526"/>
      <c r="K111" s="1143"/>
      <c r="L111" s="527"/>
      <c r="M111" s="326"/>
      <c r="N111" s="326"/>
      <c r="O111" s="326"/>
      <c r="P111" s="326"/>
      <c r="Q111" s="326"/>
      <c r="R111" s="326"/>
      <c r="S111" s="326"/>
      <c r="T111" s="326"/>
      <c r="U111" s="682"/>
      <c r="V111" s="682"/>
      <c r="W111" s="326"/>
      <c r="X111" s="326"/>
      <c r="Y111" s="326"/>
      <c r="Z111" s="1144" t="s">
        <v>1050</v>
      </c>
      <c r="AA111" s="326"/>
      <c r="AB111" s="326"/>
      <c r="AC111" s="1145"/>
      <c r="AD111" s="326"/>
      <c r="AE111" s="326"/>
      <c r="AF111" s="326"/>
      <c r="AG111" s="326"/>
      <c r="AH111" s="326"/>
      <c r="AI111" s="326"/>
      <c r="AJ111" s="326"/>
      <c r="AK111" s="326"/>
      <c r="AL111" s="326"/>
      <c r="AM111" s="326"/>
      <c r="AN111" s="326"/>
      <c r="AO111" s="326"/>
      <c r="AP111" s="527"/>
      <c r="AQ111" s="527"/>
      <c r="AR111" s="527"/>
      <c r="AS111" s="527"/>
      <c r="AT111" s="527"/>
      <c r="AU111" s="527"/>
      <c r="AV111" s="527"/>
      <c r="AW111" s="527"/>
      <c r="AX111" s="683"/>
      <c r="AY111" s="683"/>
      <c r="AZ111" s="527"/>
      <c r="BA111" s="527"/>
      <c r="BB111" s="527"/>
      <c r="BC111" s="528"/>
    </row>
    <row r="112" spans="1:55">
      <c r="A112" s="1113" t="s">
        <v>1051</v>
      </c>
      <c r="B112" s="1113"/>
      <c r="C112" s="1115"/>
      <c r="D112" s="202"/>
      <c r="E112" s="181"/>
      <c r="F112" s="181"/>
      <c r="G112" s="181"/>
      <c r="H112" s="275"/>
      <c r="I112" s="182"/>
      <c r="J112" s="183"/>
      <c r="K112" s="275"/>
      <c r="L112" s="180"/>
      <c r="M112" s="281"/>
      <c r="N112" s="281"/>
      <c r="O112" s="217"/>
      <c r="P112" s="217"/>
      <c r="Q112" s="217"/>
      <c r="R112" s="217"/>
      <c r="S112" s="281"/>
      <c r="T112" s="217"/>
      <c r="U112" s="217"/>
      <c r="V112" s="217"/>
      <c r="W112" s="217"/>
      <c r="X112" s="217"/>
      <c r="Y112" s="281"/>
      <c r="Z112" s="217"/>
      <c r="AA112" s="217"/>
      <c r="AB112" s="217"/>
      <c r="AC112" s="289"/>
      <c r="AD112" s="217"/>
      <c r="AE112" s="217"/>
      <c r="AF112" s="217"/>
      <c r="AG112" s="217"/>
      <c r="AH112" s="217"/>
      <c r="AI112" s="217"/>
      <c r="AJ112" s="217"/>
      <c r="AK112" s="217"/>
      <c r="AL112" s="217"/>
      <c r="AM112" s="217"/>
      <c r="AN112" s="179"/>
      <c r="AO112" s="217"/>
      <c r="AP112" s="183"/>
      <c r="AQ112" s="183"/>
      <c r="AR112" s="181"/>
      <c r="AS112" s="181"/>
      <c r="AT112" s="181"/>
      <c r="AU112" s="181"/>
      <c r="AV112" s="183"/>
      <c r="AW112" s="181"/>
      <c r="AX112" s="181"/>
      <c r="AY112" s="181"/>
      <c r="AZ112" s="181"/>
      <c r="BA112" s="181"/>
      <c r="BB112" s="183"/>
      <c r="BC112" s="282"/>
    </row>
    <row r="113" spans="1:55" s="63" customFormat="1">
      <c r="A113" s="838"/>
      <c r="B113" s="373" t="s">
        <v>43</v>
      </c>
      <c r="C113" s="1116"/>
      <c r="D113" s="375"/>
      <c r="E113" s="1117"/>
      <c r="F113" s="383"/>
      <c r="G113" s="383"/>
      <c r="H113" s="494"/>
      <c r="I113" s="384"/>
      <c r="J113" s="385"/>
      <c r="K113" s="494"/>
      <c r="L113" s="382"/>
      <c r="M113" s="426"/>
      <c r="N113" s="426"/>
      <c r="O113" s="379"/>
      <c r="P113" s="379"/>
      <c r="Q113" s="379"/>
      <c r="R113" s="1118" t="s">
        <v>205</v>
      </c>
      <c r="S113" s="379"/>
      <c r="T113" s="379"/>
      <c r="U113" s="379"/>
      <c r="V113" s="379"/>
      <c r="W113" s="379"/>
      <c r="X113" s="379"/>
      <c r="Y113" s="379"/>
      <c r="Z113" s="379"/>
      <c r="AA113" s="379"/>
      <c r="AB113" s="426"/>
      <c r="AC113" s="1119">
        <v>0.09</v>
      </c>
      <c r="AD113" s="379"/>
      <c r="AE113" s="379"/>
      <c r="AF113" s="1118" t="s">
        <v>201</v>
      </c>
      <c r="AG113" s="379"/>
      <c r="AH113" s="379"/>
      <c r="AI113" s="379"/>
      <c r="AJ113" s="379"/>
      <c r="AK113" s="379"/>
      <c r="AL113" s="379"/>
      <c r="AM113" s="379"/>
      <c r="AN113" s="295"/>
      <c r="AO113" s="1120" t="s">
        <v>201</v>
      </c>
      <c r="AP113" s="385"/>
      <c r="AQ113" s="385"/>
      <c r="AR113" s="383"/>
      <c r="AS113" s="383"/>
      <c r="AT113" s="383"/>
      <c r="AU113" s="383"/>
      <c r="AV113" s="383"/>
      <c r="AW113" s="383"/>
      <c r="AX113" s="383"/>
      <c r="AY113" s="383"/>
      <c r="AZ113" s="383"/>
      <c r="BA113" s="383"/>
      <c r="BB113" s="383"/>
      <c r="BC113" s="1121"/>
    </row>
    <row r="114" spans="1:55" s="63" customFormat="1">
      <c r="A114" s="843"/>
      <c r="B114" s="472" t="s">
        <v>43</v>
      </c>
      <c r="C114" s="1122"/>
      <c r="D114" s="438"/>
      <c r="E114" s="1123"/>
      <c r="F114" s="503"/>
      <c r="G114" s="503"/>
      <c r="H114" s="476"/>
      <c r="I114" s="444"/>
      <c r="J114" s="436"/>
      <c r="K114" s="476"/>
      <c r="L114" s="437"/>
      <c r="M114" s="322"/>
      <c r="N114" s="322"/>
      <c r="O114" s="321"/>
      <c r="P114" s="321"/>
      <c r="Q114" s="321"/>
      <c r="R114" s="1124" t="s">
        <v>200</v>
      </c>
      <c r="S114" s="321"/>
      <c r="T114" s="321"/>
      <c r="U114" s="470"/>
      <c r="V114" s="470"/>
      <c r="W114" s="321"/>
      <c r="X114" s="321"/>
      <c r="Y114" s="321"/>
      <c r="Z114" s="321"/>
      <c r="AA114" s="321"/>
      <c r="AB114" s="321"/>
      <c r="AC114" s="1125">
        <v>0.05</v>
      </c>
      <c r="AD114" s="321"/>
      <c r="AE114" s="321"/>
      <c r="AF114" s="1124" t="s">
        <v>200</v>
      </c>
      <c r="AG114" s="321"/>
      <c r="AH114" s="321"/>
      <c r="AI114" s="321"/>
      <c r="AJ114" s="321"/>
      <c r="AK114" s="321"/>
      <c r="AL114" s="321"/>
      <c r="AM114" s="321"/>
      <c r="AN114" s="298"/>
      <c r="AO114" s="1126"/>
      <c r="AP114" s="436"/>
      <c r="AQ114" s="436"/>
      <c r="AR114" s="503"/>
      <c r="AS114" s="503"/>
      <c r="AT114" s="503"/>
      <c r="AU114" s="503"/>
      <c r="AV114" s="503"/>
      <c r="AW114" s="503"/>
      <c r="AX114" s="476"/>
      <c r="AY114" s="476"/>
      <c r="AZ114" s="503"/>
      <c r="BA114" s="503"/>
      <c r="BB114" s="503"/>
      <c r="BC114" s="600"/>
    </row>
    <row r="115" spans="1:55" s="63" customFormat="1">
      <c r="A115" s="843"/>
      <c r="B115" s="472" t="s">
        <v>46</v>
      </c>
      <c r="C115" s="1122"/>
      <c r="D115" s="438"/>
      <c r="E115" s="1123"/>
      <c r="F115" s="503"/>
      <c r="G115" s="503"/>
      <c r="H115" s="476"/>
      <c r="I115" s="444"/>
      <c r="J115" s="436"/>
      <c r="K115" s="476"/>
      <c r="L115" s="437"/>
      <c r="M115" s="322"/>
      <c r="N115" s="322"/>
      <c r="O115" s="321"/>
      <c r="P115" s="321"/>
      <c r="Q115" s="322"/>
      <c r="R115" s="1124" t="s">
        <v>205</v>
      </c>
      <c r="S115" s="321"/>
      <c r="T115" s="321"/>
      <c r="U115" s="321"/>
      <c r="V115" s="321"/>
      <c r="W115" s="321"/>
      <c r="X115" s="321"/>
      <c r="Y115" s="321"/>
      <c r="Z115" s="322"/>
      <c r="AA115" s="321"/>
      <c r="AB115" s="321"/>
      <c r="AC115" s="1125">
        <v>0.11</v>
      </c>
      <c r="AD115" s="321"/>
      <c r="AE115" s="321"/>
      <c r="AF115" s="1124" t="s">
        <v>201</v>
      </c>
      <c r="AG115" s="321"/>
      <c r="AH115" s="321"/>
      <c r="AI115" s="321"/>
      <c r="AJ115" s="321"/>
      <c r="AK115" s="321"/>
      <c r="AL115" s="321"/>
      <c r="AM115" s="321"/>
      <c r="AN115" s="298"/>
      <c r="AO115" s="1126" t="s">
        <v>201</v>
      </c>
      <c r="AP115" s="436"/>
      <c r="AQ115" s="436"/>
      <c r="AR115" s="503"/>
      <c r="AS115" s="503"/>
      <c r="AT115" s="436"/>
      <c r="AU115" s="503"/>
      <c r="AV115" s="503"/>
      <c r="AW115" s="503"/>
      <c r="AX115" s="503"/>
      <c r="AY115" s="503"/>
      <c r="AZ115" s="503"/>
      <c r="BA115" s="503"/>
      <c r="BB115" s="503"/>
      <c r="BC115" s="1127"/>
    </row>
    <row r="116" spans="1:55" s="63" customFormat="1">
      <c r="A116" s="843"/>
      <c r="B116" s="472" t="s">
        <v>47</v>
      </c>
      <c r="C116" s="1122"/>
      <c r="D116" s="438"/>
      <c r="E116" s="1123"/>
      <c r="F116" s="503"/>
      <c r="G116" s="503"/>
      <c r="H116" s="476"/>
      <c r="I116" s="444"/>
      <c r="J116" s="436"/>
      <c r="K116" s="476"/>
      <c r="L116" s="437"/>
      <c r="M116" s="322"/>
      <c r="N116" s="322"/>
      <c r="O116" s="322"/>
      <c r="P116" s="322"/>
      <c r="Q116" s="321"/>
      <c r="R116" s="1124" t="s">
        <v>205</v>
      </c>
      <c r="S116" s="321"/>
      <c r="T116" s="321"/>
      <c r="U116" s="321"/>
      <c r="V116" s="321"/>
      <c r="W116" s="321"/>
      <c r="X116" s="321"/>
      <c r="Y116" s="321"/>
      <c r="Z116" s="321"/>
      <c r="AA116" s="321"/>
      <c r="AB116" s="321"/>
      <c r="AC116" s="1125">
        <v>0.06</v>
      </c>
      <c r="AD116" s="321"/>
      <c r="AE116" s="321"/>
      <c r="AF116" s="1124">
        <v>1.7999999999999999E-2</v>
      </c>
      <c r="AG116" s="321"/>
      <c r="AH116" s="321"/>
      <c r="AI116" s="321"/>
      <c r="AJ116" s="321"/>
      <c r="AK116" s="321"/>
      <c r="AL116" s="321"/>
      <c r="AM116" s="321"/>
      <c r="AN116" s="298"/>
      <c r="AO116" s="1126" t="s">
        <v>201</v>
      </c>
      <c r="AP116" s="436"/>
      <c r="AQ116" s="436"/>
      <c r="AR116" s="436"/>
      <c r="AS116" s="436"/>
      <c r="AT116" s="503"/>
      <c r="AU116" s="503"/>
      <c r="AV116" s="503"/>
      <c r="AW116" s="503"/>
      <c r="AX116" s="503"/>
      <c r="AY116" s="503"/>
      <c r="AZ116" s="503"/>
      <c r="BA116" s="503"/>
      <c r="BB116" s="503"/>
      <c r="BC116" s="600"/>
    </row>
    <row r="117" spans="1:55" s="63" customFormat="1">
      <c r="A117" s="843"/>
      <c r="B117" s="472" t="s">
        <v>49</v>
      </c>
      <c r="C117" s="1122"/>
      <c r="D117" s="438">
        <v>85</v>
      </c>
      <c r="E117" s="1123"/>
      <c r="F117" s="503"/>
      <c r="G117" s="503"/>
      <c r="H117" s="476"/>
      <c r="I117" s="444"/>
      <c r="J117" s="436"/>
      <c r="K117" s="476"/>
      <c r="L117" s="437"/>
      <c r="M117" s="322"/>
      <c r="N117" s="322"/>
      <c r="O117" s="322"/>
      <c r="P117" s="322"/>
      <c r="Q117" s="321"/>
      <c r="R117" s="1124" t="s">
        <v>205</v>
      </c>
      <c r="S117" s="321"/>
      <c r="T117" s="321"/>
      <c r="U117" s="321"/>
      <c r="V117" s="321"/>
      <c r="W117" s="321"/>
      <c r="X117" s="322"/>
      <c r="Y117" s="321"/>
      <c r="Z117" s="321"/>
      <c r="AA117" s="321"/>
      <c r="AB117" s="321"/>
      <c r="AC117" s="1125">
        <v>0.08</v>
      </c>
      <c r="AD117" s="322"/>
      <c r="AE117" s="321"/>
      <c r="AF117" s="1124" t="s">
        <v>201</v>
      </c>
      <c r="AG117" s="321"/>
      <c r="AH117" s="321"/>
      <c r="AI117" s="321"/>
      <c r="AJ117" s="321"/>
      <c r="AK117" s="321"/>
      <c r="AL117" s="322"/>
      <c r="AM117" s="321"/>
      <c r="AN117" s="298"/>
      <c r="AO117" s="1126" t="s">
        <v>201</v>
      </c>
      <c r="AP117" s="436"/>
      <c r="AQ117" s="436"/>
      <c r="AR117" s="436"/>
      <c r="AS117" s="436"/>
      <c r="AT117" s="503"/>
      <c r="AU117" s="436"/>
      <c r="AV117" s="503"/>
      <c r="AW117" s="503"/>
      <c r="AX117" s="503"/>
      <c r="AY117" s="503"/>
      <c r="AZ117" s="503"/>
      <c r="BA117" s="436"/>
      <c r="BB117" s="503"/>
      <c r="BC117" s="600"/>
    </row>
    <row r="118" spans="1:55" s="63" customFormat="1">
      <c r="A118" s="843"/>
      <c r="B118" s="472" t="s">
        <v>49</v>
      </c>
      <c r="C118" s="1122"/>
      <c r="D118" s="438">
        <v>85</v>
      </c>
      <c r="E118" s="1123"/>
      <c r="F118" s="503"/>
      <c r="G118" s="503"/>
      <c r="H118" s="476"/>
      <c r="I118" s="444"/>
      <c r="J118" s="436"/>
      <c r="K118" s="476"/>
      <c r="L118" s="437"/>
      <c r="M118" s="322"/>
      <c r="N118" s="321"/>
      <c r="O118" s="321"/>
      <c r="P118" s="321"/>
      <c r="Q118" s="321"/>
      <c r="R118" s="1124" t="s">
        <v>200</v>
      </c>
      <c r="S118" s="321"/>
      <c r="T118" s="321"/>
      <c r="U118" s="321"/>
      <c r="V118" s="321"/>
      <c r="W118" s="321"/>
      <c r="X118" s="321"/>
      <c r="Y118" s="321"/>
      <c r="Z118" s="321"/>
      <c r="AA118" s="321"/>
      <c r="AB118" s="321"/>
      <c r="AC118" s="1125">
        <v>0.42</v>
      </c>
      <c r="AD118" s="321"/>
      <c r="AE118" s="321"/>
      <c r="AF118" s="1124" t="s">
        <v>200</v>
      </c>
      <c r="AG118" s="321"/>
      <c r="AH118" s="321"/>
      <c r="AI118" s="321"/>
      <c r="AJ118" s="321"/>
      <c r="AK118" s="321"/>
      <c r="AL118" s="321"/>
      <c r="AM118" s="321"/>
      <c r="AN118" s="298"/>
      <c r="AO118" s="1126" t="s">
        <v>201</v>
      </c>
      <c r="AP118" s="436"/>
      <c r="AQ118" s="503"/>
      <c r="AR118" s="503"/>
      <c r="AS118" s="503"/>
      <c r="AT118" s="503"/>
      <c r="AU118" s="503"/>
      <c r="AV118" s="503"/>
      <c r="AW118" s="503"/>
      <c r="AX118" s="503"/>
      <c r="AY118" s="503"/>
      <c r="AZ118" s="503"/>
      <c r="BA118" s="503"/>
      <c r="BB118" s="503"/>
      <c r="BC118" s="600"/>
    </row>
    <row r="119" spans="1:55" s="63" customFormat="1">
      <c r="A119" s="843"/>
      <c r="B119" s="472" t="s">
        <v>52</v>
      </c>
      <c r="C119" s="1122"/>
      <c r="D119" s="438">
        <v>111</v>
      </c>
      <c r="E119" s="1123"/>
      <c r="F119" s="503"/>
      <c r="G119" s="503"/>
      <c r="H119" s="476"/>
      <c r="I119" s="444"/>
      <c r="J119" s="436"/>
      <c r="K119" s="476"/>
      <c r="L119" s="437"/>
      <c r="M119" s="322"/>
      <c r="N119" s="322"/>
      <c r="O119" s="321"/>
      <c r="P119" s="321"/>
      <c r="Q119" s="321"/>
      <c r="R119" s="1124" t="s">
        <v>200</v>
      </c>
      <c r="S119" s="321"/>
      <c r="T119" s="322"/>
      <c r="U119" s="321"/>
      <c r="V119" s="321"/>
      <c r="W119" s="321"/>
      <c r="X119" s="321"/>
      <c r="Y119" s="321"/>
      <c r="Z119" s="321"/>
      <c r="AA119" s="321"/>
      <c r="AB119" s="321"/>
      <c r="AC119" s="1125" t="s">
        <v>82</v>
      </c>
      <c r="AD119" s="321"/>
      <c r="AE119" s="321"/>
      <c r="AF119" s="1124" t="s">
        <v>200</v>
      </c>
      <c r="AG119" s="321"/>
      <c r="AH119" s="321"/>
      <c r="AI119" s="321"/>
      <c r="AJ119" s="321"/>
      <c r="AK119" s="321"/>
      <c r="AL119" s="321"/>
      <c r="AM119" s="321"/>
      <c r="AN119" s="298"/>
      <c r="AO119" s="1126" t="s">
        <v>201</v>
      </c>
      <c r="AP119" s="436"/>
      <c r="AQ119" s="436"/>
      <c r="AR119" s="503"/>
      <c r="AS119" s="503"/>
      <c r="AT119" s="503"/>
      <c r="AU119" s="503"/>
      <c r="AV119" s="503"/>
      <c r="AW119" s="436"/>
      <c r="AX119" s="503"/>
      <c r="AY119" s="503"/>
      <c r="AZ119" s="503"/>
      <c r="BA119" s="503"/>
      <c r="BB119" s="503"/>
      <c r="BC119" s="600"/>
    </row>
    <row r="120" spans="1:55" s="63" customFormat="1">
      <c r="A120" s="843"/>
      <c r="B120" s="472" t="s">
        <v>53</v>
      </c>
      <c r="C120" s="1122"/>
      <c r="D120" s="438">
        <v>101</v>
      </c>
      <c r="E120" s="1123"/>
      <c r="F120" s="503"/>
      <c r="G120" s="503"/>
      <c r="H120" s="476"/>
      <c r="I120" s="444"/>
      <c r="J120" s="436"/>
      <c r="K120" s="476"/>
      <c r="L120" s="437"/>
      <c r="M120" s="322"/>
      <c r="N120" s="321"/>
      <c r="O120" s="321"/>
      <c r="P120" s="321"/>
      <c r="Q120" s="321"/>
      <c r="R120" s="1124" t="s">
        <v>205</v>
      </c>
      <c r="S120" s="321"/>
      <c r="T120" s="321"/>
      <c r="U120" s="321"/>
      <c r="V120" s="321"/>
      <c r="W120" s="321"/>
      <c r="X120" s="321"/>
      <c r="Y120" s="321"/>
      <c r="Z120" s="321"/>
      <c r="AA120" s="321"/>
      <c r="AB120" s="321"/>
      <c r="AC120" s="1125">
        <v>0.08</v>
      </c>
      <c r="AD120" s="321"/>
      <c r="AE120" s="321"/>
      <c r="AF120" s="1124" t="s">
        <v>201</v>
      </c>
      <c r="AG120" s="321"/>
      <c r="AH120" s="321"/>
      <c r="AI120" s="321"/>
      <c r="AJ120" s="321"/>
      <c r="AK120" s="321"/>
      <c r="AL120" s="321"/>
      <c r="AM120" s="321"/>
      <c r="AN120" s="298"/>
      <c r="AO120" s="1126" t="s">
        <v>201</v>
      </c>
      <c r="AP120" s="436"/>
      <c r="AQ120" s="503"/>
      <c r="AR120" s="503"/>
      <c r="AS120" s="503"/>
      <c r="AT120" s="503"/>
      <c r="AU120" s="503"/>
      <c r="AV120" s="503"/>
      <c r="AW120" s="503"/>
      <c r="AX120" s="503"/>
      <c r="AY120" s="503"/>
      <c r="AZ120" s="503"/>
      <c r="BA120" s="503"/>
      <c r="BB120" s="503"/>
      <c r="BC120" s="600"/>
    </row>
    <row r="121" spans="1:55" s="63" customFormat="1">
      <c r="A121" s="843"/>
      <c r="B121" s="472" t="s">
        <v>54</v>
      </c>
      <c r="C121" s="1122"/>
      <c r="D121" s="438">
        <v>155</v>
      </c>
      <c r="E121" s="1123"/>
      <c r="F121" s="503"/>
      <c r="G121" s="503"/>
      <c r="H121" s="476"/>
      <c r="I121" s="444"/>
      <c r="J121" s="436"/>
      <c r="K121" s="476"/>
      <c r="L121" s="437"/>
      <c r="M121" s="322"/>
      <c r="N121" s="321"/>
      <c r="O121" s="322"/>
      <c r="P121" s="322"/>
      <c r="Q121" s="321"/>
      <c r="R121" s="1124" t="s">
        <v>205</v>
      </c>
      <c r="S121" s="321"/>
      <c r="T121" s="321"/>
      <c r="U121" s="321"/>
      <c r="V121" s="321"/>
      <c r="W121" s="321"/>
      <c r="X121" s="321"/>
      <c r="Y121" s="321"/>
      <c r="Z121" s="321"/>
      <c r="AA121" s="321"/>
      <c r="AB121" s="321"/>
      <c r="AC121" s="1125">
        <v>0.26</v>
      </c>
      <c r="AD121" s="321"/>
      <c r="AE121" s="321"/>
      <c r="AF121" s="1124" t="s">
        <v>201</v>
      </c>
      <c r="AG121" s="321"/>
      <c r="AH121" s="321"/>
      <c r="AI121" s="321"/>
      <c r="AJ121" s="321"/>
      <c r="AK121" s="321"/>
      <c r="AL121" s="321"/>
      <c r="AM121" s="321"/>
      <c r="AN121" s="298"/>
      <c r="AO121" s="1126" t="s">
        <v>201</v>
      </c>
      <c r="AP121" s="436"/>
      <c r="AQ121" s="503"/>
      <c r="AR121" s="436"/>
      <c r="AS121" s="436"/>
      <c r="AT121" s="503"/>
      <c r="AU121" s="503"/>
      <c r="AV121" s="503"/>
      <c r="AW121" s="503"/>
      <c r="AX121" s="503"/>
      <c r="AY121" s="503"/>
      <c r="AZ121" s="503"/>
      <c r="BA121" s="503"/>
      <c r="BB121" s="503"/>
      <c r="BC121" s="600"/>
    </row>
    <row r="122" spans="1:55" s="63" customFormat="1">
      <c r="A122" s="843"/>
      <c r="B122" s="472" t="s">
        <v>54</v>
      </c>
      <c r="C122" s="1122"/>
      <c r="D122" s="438">
        <v>155</v>
      </c>
      <c r="E122" s="1123"/>
      <c r="F122" s="503"/>
      <c r="G122" s="503"/>
      <c r="H122" s="476"/>
      <c r="I122" s="444"/>
      <c r="J122" s="436"/>
      <c r="K122" s="476"/>
      <c r="L122" s="437"/>
      <c r="M122" s="322"/>
      <c r="N122" s="321"/>
      <c r="O122" s="321"/>
      <c r="P122" s="321"/>
      <c r="Q122" s="321"/>
      <c r="R122" s="1124" t="s">
        <v>200</v>
      </c>
      <c r="S122" s="321"/>
      <c r="T122" s="321"/>
      <c r="U122" s="321"/>
      <c r="V122" s="321"/>
      <c r="W122" s="321"/>
      <c r="X122" s="321"/>
      <c r="Y122" s="321"/>
      <c r="Z122" s="321"/>
      <c r="AA122" s="321"/>
      <c r="AB122" s="321"/>
      <c r="AC122" s="1125">
        <v>7.0000000000000007E-2</v>
      </c>
      <c r="AD122" s="321"/>
      <c r="AE122" s="321"/>
      <c r="AF122" s="1124" t="s">
        <v>200</v>
      </c>
      <c r="AG122" s="321"/>
      <c r="AH122" s="321"/>
      <c r="AI122" s="321"/>
      <c r="AJ122" s="321"/>
      <c r="AK122" s="321"/>
      <c r="AL122" s="321"/>
      <c r="AM122" s="321"/>
      <c r="AN122" s="298"/>
      <c r="AO122" s="1126" t="s">
        <v>201</v>
      </c>
      <c r="AP122" s="436"/>
      <c r="AQ122" s="503"/>
      <c r="AR122" s="503"/>
      <c r="AS122" s="503"/>
      <c r="AT122" s="503"/>
      <c r="AU122" s="503"/>
      <c r="AV122" s="503"/>
      <c r="AW122" s="503"/>
      <c r="AX122" s="503"/>
      <c r="AY122" s="503"/>
      <c r="AZ122" s="503"/>
      <c r="BA122" s="503"/>
      <c r="BB122" s="503"/>
      <c r="BC122" s="600"/>
    </row>
    <row r="123" spans="1:55" s="63" customFormat="1">
      <c r="A123" s="843"/>
      <c r="B123" s="472" t="s">
        <v>68</v>
      </c>
      <c r="C123" s="1122"/>
      <c r="D123" s="438">
        <v>133</v>
      </c>
      <c r="E123" s="1123"/>
      <c r="F123" s="503"/>
      <c r="G123" s="503"/>
      <c r="H123" s="476"/>
      <c r="I123" s="444"/>
      <c r="J123" s="436"/>
      <c r="K123" s="476"/>
      <c r="L123" s="437"/>
      <c r="M123" s="322"/>
      <c r="N123" s="321"/>
      <c r="O123" s="321"/>
      <c r="P123" s="321"/>
      <c r="Q123" s="321"/>
      <c r="R123" s="1124" t="s">
        <v>205</v>
      </c>
      <c r="S123" s="321"/>
      <c r="T123" s="321"/>
      <c r="U123" s="321"/>
      <c r="V123" s="321"/>
      <c r="W123" s="321"/>
      <c r="X123" s="321"/>
      <c r="Y123" s="321"/>
      <c r="Z123" s="321"/>
      <c r="AA123" s="321"/>
      <c r="AB123" s="321"/>
      <c r="AC123" s="1125">
        <v>0.09</v>
      </c>
      <c r="AD123" s="321"/>
      <c r="AE123" s="321"/>
      <c r="AF123" s="1124" t="s">
        <v>201</v>
      </c>
      <c r="AG123" s="321"/>
      <c r="AH123" s="321"/>
      <c r="AI123" s="321"/>
      <c r="AJ123" s="321"/>
      <c r="AK123" s="321"/>
      <c r="AL123" s="321"/>
      <c r="AM123" s="321"/>
      <c r="AN123" s="298"/>
      <c r="AO123" s="1126" t="s">
        <v>201</v>
      </c>
      <c r="AP123" s="436"/>
      <c r="AQ123" s="503"/>
      <c r="AR123" s="503"/>
      <c r="AS123" s="503"/>
      <c r="AT123" s="503"/>
      <c r="AU123" s="503"/>
      <c r="AV123" s="503"/>
      <c r="AW123" s="503"/>
      <c r="AX123" s="503"/>
      <c r="AY123" s="503"/>
      <c r="AZ123" s="503"/>
      <c r="BA123" s="503"/>
      <c r="BB123" s="503"/>
      <c r="BC123" s="600"/>
    </row>
    <row r="124" spans="1:55" s="63" customFormat="1">
      <c r="A124" s="843"/>
      <c r="B124" s="472" t="s">
        <v>70</v>
      </c>
      <c r="C124" s="1122"/>
      <c r="D124" s="438">
        <v>317</v>
      </c>
      <c r="E124" s="1123"/>
      <c r="F124" s="503"/>
      <c r="G124" s="503"/>
      <c r="H124" s="476"/>
      <c r="I124" s="444"/>
      <c r="J124" s="436"/>
      <c r="K124" s="476"/>
      <c r="L124" s="437"/>
      <c r="M124" s="322"/>
      <c r="N124" s="322"/>
      <c r="O124" s="322"/>
      <c r="P124" s="322"/>
      <c r="Q124" s="321"/>
      <c r="R124" s="1124" t="s">
        <v>205</v>
      </c>
      <c r="S124" s="321"/>
      <c r="T124" s="321"/>
      <c r="U124" s="470"/>
      <c r="V124" s="470"/>
      <c r="W124" s="321"/>
      <c r="X124" s="321"/>
      <c r="Y124" s="321"/>
      <c r="Z124" s="321"/>
      <c r="AA124" s="321"/>
      <c r="AB124" s="321"/>
      <c r="AC124" s="1125">
        <v>0.09</v>
      </c>
      <c r="AD124" s="321"/>
      <c r="AE124" s="321"/>
      <c r="AF124" s="1124" t="s">
        <v>201</v>
      </c>
      <c r="AG124" s="321"/>
      <c r="AH124" s="321"/>
      <c r="AI124" s="321"/>
      <c r="AJ124" s="321"/>
      <c r="AK124" s="321"/>
      <c r="AL124" s="321"/>
      <c r="AM124" s="321"/>
      <c r="AN124" s="298"/>
      <c r="AO124" s="1126" t="s">
        <v>201</v>
      </c>
      <c r="AP124" s="436"/>
      <c r="AQ124" s="436"/>
      <c r="AR124" s="436"/>
      <c r="AS124" s="436"/>
      <c r="AT124" s="503"/>
      <c r="AU124" s="503"/>
      <c r="AV124" s="503"/>
      <c r="AW124" s="503"/>
      <c r="AX124" s="476"/>
      <c r="AY124" s="476"/>
      <c r="AZ124" s="503"/>
      <c r="BA124" s="503"/>
      <c r="BB124" s="503"/>
      <c r="BC124" s="600"/>
    </row>
    <row r="125" spans="1:55" s="63" customFormat="1">
      <c r="A125" s="843"/>
      <c r="B125" s="472" t="s">
        <v>70</v>
      </c>
      <c r="C125" s="1122"/>
      <c r="D125" s="438">
        <v>317</v>
      </c>
      <c r="E125" s="1123"/>
      <c r="F125" s="503"/>
      <c r="G125" s="503"/>
      <c r="H125" s="476"/>
      <c r="I125" s="444"/>
      <c r="J125" s="436"/>
      <c r="K125" s="476"/>
      <c r="L125" s="437"/>
      <c r="M125" s="322"/>
      <c r="N125" s="321"/>
      <c r="O125" s="321"/>
      <c r="P125" s="321"/>
      <c r="Q125" s="321"/>
      <c r="R125" s="1124" t="s">
        <v>200</v>
      </c>
      <c r="S125" s="322"/>
      <c r="T125" s="321"/>
      <c r="U125" s="470"/>
      <c r="V125" s="470"/>
      <c r="W125" s="321"/>
      <c r="X125" s="321"/>
      <c r="Y125" s="321"/>
      <c r="Z125" s="322"/>
      <c r="AA125" s="321"/>
      <c r="AB125" s="321"/>
      <c r="AC125" s="1125">
        <v>0.28000000000000003</v>
      </c>
      <c r="AD125" s="321"/>
      <c r="AE125" s="321"/>
      <c r="AF125" s="1124" t="s">
        <v>200</v>
      </c>
      <c r="AG125" s="321"/>
      <c r="AH125" s="321"/>
      <c r="AI125" s="321"/>
      <c r="AJ125" s="321"/>
      <c r="AK125" s="321"/>
      <c r="AL125" s="321"/>
      <c r="AM125" s="321"/>
      <c r="AN125" s="298"/>
      <c r="AO125" s="1126" t="s">
        <v>201</v>
      </c>
      <c r="AP125" s="436"/>
      <c r="AQ125" s="503"/>
      <c r="AR125" s="503"/>
      <c r="AS125" s="503"/>
      <c r="AT125" s="503"/>
      <c r="AU125" s="503"/>
      <c r="AV125" s="436"/>
      <c r="AW125" s="503"/>
      <c r="AX125" s="476"/>
      <c r="AY125" s="476"/>
      <c r="AZ125" s="503"/>
      <c r="BA125" s="503"/>
      <c r="BB125" s="503"/>
      <c r="BC125" s="1127"/>
    </row>
    <row r="126" spans="1:55" s="63" customFormat="1">
      <c r="A126" s="843"/>
      <c r="B126" s="472" t="s">
        <v>1430</v>
      </c>
      <c r="C126" s="1122"/>
      <c r="D126" s="438">
        <v>261</v>
      </c>
      <c r="E126" s="1123"/>
      <c r="F126" s="503"/>
      <c r="G126" s="503"/>
      <c r="H126" s="476"/>
      <c r="I126" s="444"/>
      <c r="J126" s="436"/>
      <c r="K126" s="476"/>
      <c r="L126" s="437"/>
      <c r="M126" s="322"/>
      <c r="N126" s="321"/>
      <c r="O126" s="321"/>
      <c r="P126" s="321"/>
      <c r="Q126" s="321"/>
      <c r="R126" s="1124" t="s">
        <v>205</v>
      </c>
      <c r="S126" s="321"/>
      <c r="T126" s="321"/>
      <c r="U126" s="321"/>
      <c r="V126" s="321"/>
      <c r="W126" s="321"/>
      <c r="X126" s="321"/>
      <c r="Y126" s="321"/>
      <c r="Z126" s="322"/>
      <c r="AA126" s="321"/>
      <c r="AB126" s="321"/>
      <c r="AC126" s="1125">
        <v>7.0000000000000007E-2</v>
      </c>
      <c r="AD126" s="321"/>
      <c r="AE126" s="321"/>
      <c r="AF126" s="1124" t="s">
        <v>201</v>
      </c>
      <c r="AG126" s="321"/>
      <c r="AH126" s="321"/>
      <c r="AI126" s="321"/>
      <c r="AJ126" s="321"/>
      <c r="AK126" s="321"/>
      <c r="AL126" s="321"/>
      <c r="AM126" s="321"/>
      <c r="AN126" s="298"/>
      <c r="AO126" s="1126" t="s">
        <v>201</v>
      </c>
      <c r="AP126" s="436"/>
      <c r="AQ126" s="503"/>
      <c r="AR126" s="503"/>
      <c r="AS126" s="503"/>
      <c r="AT126" s="503"/>
      <c r="AU126" s="503"/>
      <c r="AV126" s="503"/>
      <c r="AW126" s="503"/>
      <c r="AX126" s="503"/>
      <c r="AY126" s="503"/>
      <c r="AZ126" s="503"/>
      <c r="BA126" s="503"/>
      <c r="BB126" s="503"/>
      <c r="BC126" s="1127"/>
    </row>
    <row r="127" spans="1:55" s="63" customFormat="1">
      <c r="A127" s="843"/>
      <c r="B127" s="472" t="s">
        <v>1430</v>
      </c>
      <c r="C127" s="1122"/>
      <c r="D127" s="438">
        <v>261</v>
      </c>
      <c r="E127" s="1123"/>
      <c r="F127" s="503"/>
      <c r="G127" s="503"/>
      <c r="H127" s="476"/>
      <c r="I127" s="444"/>
      <c r="J127" s="436"/>
      <c r="K127" s="476"/>
      <c r="L127" s="437"/>
      <c r="M127" s="322"/>
      <c r="N127" s="321"/>
      <c r="O127" s="321"/>
      <c r="P127" s="321"/>
      <c r="Q127" s="321"/>
      <c r="R127" s="1124" t="s">
        <v>200</v>
      </c>
      <c r="S127" s="321"/>
      <c r="T127" s="321"/>
      <c r="U127" s="321"/>
      <c r="V127" s="321"/>
      <c r="W127" s="321"/>
      <c r="X127" s="321"/>
      <c r="Y127" s="321"/>
      <c r="Z127" s="321"/>
      <c r="AA127" s="321"/>
      <c r="AB127" s="321"/>
      <c r="AC127" s="1125">
        <v>7.0000000000000007E-2</v>
      </c>
      <c r="AD127" s="321"/>
      <c r="AE127" s="321"/>
      <c r="AF127" s="1124" t="s">
        <v>200</v>
      </c>
      <c r="AG127" s="321"/>
      <c r="AH127" s="321"/>
      <c r="AI127" s="321"/>
      <c r="AJ127" s="321"/>
      <c r="AK127" s="321"/>
      <c r="AL127" s="321"/>
      <c r="AM127" s="321"/>
      <c r="AN127" s="298"/>
      <c r="AO127" s="1126" t="s">
        <v>201</v>
      </c>
      <c r="AP127" s="436"/>
      <c r="AQ127" s="503"/>
      <c r="AR127" s="503"/>
      <c r="AS127" s="503"/>
      <c r="AT127" s="503"/>
      <c r="AU127" s="503"/>
      <c r="AV127" s="503"/>
      <c r="AW127" s="503"/>
      <c r="AX127" s="503"/>
      <c r="AY127" s="503"/>
      <c r="AZ127" s="503"/>
      <c r="BA127" s="503"/>
      <c r="BB127" s="503"/>
      <c r="BC127" s="600"/>
    </row>
    <row r="128" spans="1:55" s="63" customFormat="1">
      <c r="A128" s="843"/>
      <c r="B128" s="472" t="s">
        <v>1155</v>
      </c>
      <c r="C128" s="1122"/>
      <c r="D128" s="438">
        <v>200</v>
      </c>
      <c r="E128" s="1123"/>
      <c r="F128" s="503"/>
      <c r="G128" s="503"/>
      <c r="H128" s="476"/>
      <c r="I128" s="444"/>
      <c r="J128" s="436"/>
      <c r="K128" s="476"/>
      <c r="L128" s="437"/>
      <c r="M128" s="322"/>
      <c r="N128" s="322"/>
      <c r="O128" s="322"/>
      <c r="P128" s="322"/>
      <c r="Q128" s="321"/>
      <c r="R128" s="1124" t="s">
        <v>205</v>
      </c>
      <c r="S128" s="470"/>
      <c r="T128" s="321"/>
      <c r="U128" s="321"/>
      <c r="V128" s="321"/>
      <c r="W128" s="321"/>
      <c r="X128" s="321"/>
      <c r="Y128" s="322"/>
      <c r="Z128" s="322"/>
      <c r="AA128" s="321"/>
      <c r="AB128" s="321"/>
      <c r="AC128" s="1125">
        <v>7.0000000000000007E-2</v>
      </c>
      <c r="AD128" s="321"/>
      <c r="AE128" s="321"/>
      <c r="AF128" s="1124" t="s">
        <v>201</v>
      </c>
      <c r="AG128" s="321"/>
      <c r="AH128" s="321"/>
      <c r="AI128" s="321"/>
      <c r="AJ128" s="321"/>
      <c r="AK128" s="321"/>
      <c r="AL128" s="321"/>
      <c r="AM128" s="321"/>
      <c r="AN128" s="298"/>
      <c r="AO128" s="1126" t="s">
        <v>201</v>
      </c>
      <c r="AP128" s="436"/>
      <c r="AQ128" s="436"/>
      <c r="AR128" s="436"/>
      <c r="AS128" s="436"/>
      <c r="AT128" s="503"/>
      <c r="AU128" s="503"/>
      <c r="AV128" s="476"/>
      <c r="AW128" s="503"/>
      <c r="AX128" s="503"/>
      <c r="AY128" s="503"/>
      <c r="AZ128" s="503"/>
      <c r="BA128" s="503"/>
      <c r="BB128" s="436"/>
      <c r="BC128" s="1127"/>
    </row>
    <row r="129" spans="1:55" s="63" customFormat="1">
      <c r="A129" s="843"/>
      <c r="B129" s="472" t="s">
        <v>1155</v>
      </c>
      <c r="C129" s="1122"/>
      <c r="D129" s="438">
        <v>200</v>
      </c>
      <c r="E129" s="1123"/>
      <c r="F129" s="503"/>
      <c r="G129" s="503"/>
      <c r="H129" s="476"/>
      <c r="I129" s="444"/>
      <c r="J129" s="436"/>
      <c r="K129" s="476"/>
      <c r="L129" s="437"/>
      <c r="M129" s="322"/>
      <c r="N129" s="322"/>
      <c r="O129" s="321"/>
      <c r="P129" s="321"/>
      <c r="Q129" s="321"/>
      <c r="R129" s="1124" t="s">
        <v>200</v>
      </c>
      <c r="S129" s="321"/>
      <c r="T129" s="321"/>
      <c r="U129" s="321"/>
      <c r="V129" s="321"/>
      <c r="W129" s="322"/>
      <c r="X129" s="321"/>
      <c r="Y129" s="321"/>
      <c r="Z129" s="321"/>
      <c r="AA129" s="321"/>
      <c r="AB129" s="321"/>
      <c r="AC129" s="1125" t="s">
        <v>565</v>
      </c>
      <c r="AD129" s="321"/>
      <c r="AE129" s="321"/>
      <c r="AF129" s="1124" t="s">
        <v>200</v>
      </c>
      <c r="AG129" s="321"/>
      <c r="AH129" s="321"/>
      <c r="AI129" s="321"/>
      <c r="AJ129" s="321"/>
      <c r="AK129" s="321"/>
      <c r="AL129" s="321"/>
      <c r="AM129" s="321"/>
      <c r="AN129" s="298"/>
      <c r="AO129" s="1126" t="s">
        <v>201</v>
      </c>
      <c r="AP129" s="436"/>
      <c r="AQ129" s="436"/>
      <c r="AR129" s="503"/>
      <c r="AS129" s="503"/>
      <c r="AT129" s="503"/>
      <c r="AU129" s="503"/>
      <c r="AV129" s="503"/>
      <c r="AW129" s="503"/>
      <c r="AX129" s="503"/>
      <c r="AY129" s="503"/>
      <c r="AZ129" s="436"/>
      <c r="BA129" s="503"/>
      <c r="BB129" s="503"/>
      <c r="BC129" s="600"/>
    </row>
    <row r="130" spans="1:55" s="63" customFormat="1">
      <c r="A130" s="843"/>
      <c r="B130" s="472" t="s">
        <v>1157</v>
      </c>
      <c r="C130" s="1122"/>
      <c r="D130" s="438"/>
      <c r="E130" s="1123"/>
      <c r="F130" s="503"/>
      <c r="G130" s="503"/>
      <c r="H130" s="476"/>
      <c r="I130" s="444"/>
      <c r="J130" s="436"/>
      <c r="K130" s="476"/>
      <c r="L130" s="437"/>
      <c r="M130" s="322"/>
      <c r="N130" s="321"/>
      <c r="O130" s="321"/>
      <c r="P130" s="321"/>
      <c r="Q130" s="321"/>
      <c r="R130" s="1124" t="s">
        <v>200</v>
      </c>
      <c r="S130" s="321"/>
      <c r="T130" s="321"/>
      <c r="U130" s="321"/>
      <c r="V130" s="321"/>
      <c r="W130" s="321"/>
      <c r="X130" s="321"/>
      <c r="Y130" s="321"/>
      <c r="Z130" s="321"/>
      <c r="AA130" s="321"/>
      <c r="AB130" s="321"/>
      <c r="AC130" s="1125" t="s">
        <v>640</v>
      </c>
      <c r="AD130" s="321"/>
      <c r="AE130" s="321"/>
      <c r="AF130" s="1124" t="s">
        <v>200</v>
      </c>
      <c r="AG130" s="321"/>
      <c r="AH130" s="321"/>
      <c r="AI130" s="321"/>
      <c r="AJ130" s="321"/>
      <c r="AK130" s="321"/>
      <c r="AL130" s="321"/>
      <c r="AM130" s="321"/>
      <c r="AN130" s="298"/>
      <c r="AO130" s="1126"/>
      <c r="AP130" s="436"/>
      <c r="AQ130" s="503"/>
      <c r="AR130" s="503"/>
      <c r="AS130" s="503"/>
      <c r="AT130" s="503"/>
      <c r="AU130" s="503"/>
      <c r="AV130" s="503"/>
      <c r="AW130" s="503"/>
      <c r="AX130" s="503"/>
      <c r="AY130" s="503"/>
      <c r="AZ130" s="503"/>
      <c r="BA130" s="503"/>
      <c r="BB130" s="503"/>
      <c r="BC130" s="600"/>
    </row>
    <row r="131" spans="1:55" s="63" customFormat="1">
      <c r="A131" s="843"/>
      <c r="B131" s="472" t="s">
        <v>1160</v>
      </c>
      <c r="C131" s="1122"/>
      <c r="D131" s="438">
        <v>53</v>
      </c>
      <c r="E131" s="1123"/>
      <c r="F131" s="503"/>
      <c r="G131" s="503"/>
      <c r="H131" s="476"/>
      <c r="I131" s="444"/>
      <c r="J131" s="436"/>
      <c r="K131" s="476"/>
      <c r="L131" s="437"/>
      <c r="M131" s="322"/>
      <c r="N131" s="321"/>
      <c r="O131" s="321"/>
      <c r="P131" s="321"/>
      <c r="Q131" s="321"/>
      <c r="R131" s="1124" t="s">
        <v>205</v>
      </c>
      <c r="S131" s="321"/>
      <c r="T131" s="322"/>
      <c r="U131" s="321"/>
      <c r="V131" s="321"/>
      <c r="W131" s="321"/>
      <c r="X131" s="321"/>
      <c r="Y131" s="321"/>
      <c r="Z131" s="321"/>
      <c r="AA131" s="321"/>
      <c r="AB131" s="321"/>
      <c r="AC131" s="1125">
        <v>7.0000000000000007E-2</v>
      </c>
      <c r="AD131" s="321"/>
      <c r="AE131" s="322"/>
      <c r="AF131" s="1124" t="s">
        <v>201</v>
      </c>
      <c r="AG131" s="321"/>
      <c r="AH131" s="321"/>
      <c r="AI131" s="321"/>
      <c r="AJ131" s="322"/>
      <c r="AK131" s="322"/>
      <c r="AL131" s="321"/>
      <c r="AM131" s="322"/>
      <c r="AN131" s="298"/>
      <c r="AO131" s="1126" t="s">
        <v>201</v>
      </c>
      <c r="AP131" s="436"/>
      <c r="AQ131" s="503"/>
      <c r="AR131" s="503"/>
      <c r="AS131" s="503"/>
      <c r="AT131" s="503"/>
      <c r="AU131" s="503"/>
      <c r="AV131" s="503"/>
      <c r="AW131" s="436"/>
      <c r="AX131" s="503"/>
      <c r="AY131" s="503"/>
      <c r="AZ131" s="503"/>
      <c r="BA131" s="503"/>
      <c r="BB131" s="503"/>
      <c r="BC131" s="600"/>
    </row>
    <row r="132" spans="1:55" s="63" customFormat="1">
      <c r="A132" s="843"/>
      <c r="B132" s="472" t="s">
        <v>745</v>
      </c>
      <c r="C132" s="1122"/>
      <c r="D132" s="438">
        <v>72</v>
      </c>
      <c r="E132" s="1123"/>
      <c r="F132" s="503"/>
      <c r="G132" s="503"/>
      <c r="H132" s="476"/>
      <c r="I132" s="444"/>
      <c r="J132" s="436"/>
      <c r="K132" s="476"/>
      <c r="L132" s="437"/>
      <c r="M132" s="322"/>
      <c r="N132" s="322"/>
      <c r="O132" s="321"/>
      <c r="P132" s="321"/>
      <c r="Q132" s="321"/>
      <c r="R132" s="1124" t="s">
        <v>200</v>
      </c>
      <c r="S132" s="321"/>
      <c r="T132" s="322"/>
      <c r="U132" s="321"/>
      <c r="V132" s="321"/>
      <c r="W132" s="321"/>
      <c r="X132" s="321"/>
      <c r="Y132" s="321"/>
      <c r="Z132" s="321"/>
      <c r="AA132" s="321"/>
      <c r="AB132" s="321"/>
      <c r="AC132" s="1125" t="s">
        <v>640</v>
      </c>
      <c r="AD132" s="321"/>
      <c r="AE132" s="321"/>
      <c r="AF132" s="1124" t="s">
        <v>200</v>
      </c>
      <c r="AG132" s="321"/>
      <c r="AH132" s="321"/>
      <c r="AI132" s="321"/>
      <c r="AJ132" s="321"/>
      <c r="AK132" s="321"/>
      <c r="AL132" s="321"/>
      <c r="AM132" s="321"/>
      <c r="AN132" s="298"/>
      <c r="AO132" s="1126"/>
      <c r="AP132" s="436"/>
      <c r="AQ132" s="436"/>
      <c r="AR132" s="503"/>
      <c r="AS132" s="503"/>
      <c r="AT132" s="503"/>
      <c r="AU132" s="503"/>
      <c r="AV132" s="503"/>
      <c r="AW132" s="436"/>
      <c r="AX132" s="503"/>
      <c r="AY132" s="503"/>
      <c r="AZ132" s="503"/>
      <c r="BA132" s="503"/>
      <c r="BB132" s="503"/>
      <c r="BC132" s="600"/>
    </row>
    <row r="133" spans="1:55" s="63" customFormat="1">
      <c r="A133" s="843"/>
      <c r="B133" s="472" t="s">
        <v>773</v>
      </c>
      <c r="C133" s="1122"/>
      <c r="D133" s="438">
        <v>97</v>
      </c>
      <c r="E133" s="1123"/>
      <c r="F133" s="503"/>
      <c r="G133" s="503"/>
      <c r="H133" s="476"/>
      <c r="I133" s="444"/>
      <c r="J133" s="436"/>
      <c r="K133" s="476"/>
      <c r="L133" s="437"/>
      <c r="M133" s="322"/>
      <c r="N133" s="322"/>
      <c r="O133" s="321"/>
      <c r="P133" s="321"/>
      <c r="Q133" s="321"/>
      <c r="R133" s="1124" t="s">
        <v>200</v>
      </c>
      <c r="S133" s="321"/>
      <c r="T133" s="322"/>
      <c r="U133" s="321"/>
      <c r="V133" s="321"/>
      <c r="W133" s="321"/>
      <c r="X133" s="321"/>
      <c r="Y133" s="321"/>
      <c r="Z133" s="321"/>
      <c r="AA133" s="321"/>
      <c r="AB133" s="321"/>
      <c r="AC133" s="1125" t="s">
        <v>640</v>
      </c>
      <c r="AD133" s="321"/>
      <c r="AE133" s="321"/>
      <c r="AF133" s="1124" t="s">
        <v>200</v>
      </c>
      <c r="AG133" s="321"/>
      <c r="AH133" s="321"/>
      <c r="AI133" s="321"/>
      <c r="AJ133" s="321"/>
      <c r="AK133" s="321"/>
      <c r="AL133" s="321"/>
      <c r="AM133" s="321"/>
      <c r="AN133" s="298"/>
      <c r="AO133" s="1126"/>
      <c r="AP133" s="436"/>
      <c r="AQ133" s="436"/>
      <c r="AR133" s="503"/>
      <c r="AS133" s="503"/>
      <c r="AT133" s="503"/>
      <c r="AU133" s="503"/>
      <c r="AV133" s="503"/>
      <c r="AW133" s="436"/>
      <c r="AX133" s="503"/>
      <c r="AY133" s="503"/>
      <c r="AZ133" s="503"/>
      <c r="BA133" s="503"/>
      <c r="BB133" s="503"/>
      <c r="BC133" s="600"/>
    </row>
    <row r="134" spans="1:55" s="63" customFormat="1">
      <c r="A134" s="843"/>
      <c r="B134" s="472" t="s">
        <v>823</v>
      </c>
      <c r="C134" s="1122"/>
      <c r="D134" s="438">
        <v>64</v>
      </c>
      <c r="E134" s="1123"/>
      <c r="F134" s="503"/>
      <c r="G134" s="503"/>
      <c r="H134" s="476"/>
      <c r="I134" s="444"/>
      <c r="J134" s="436"/>
      <c r="K134" s="476"/>
      <c r="L134" s="437"/>
      <c r="M134" s="322"/>
      <c r="N134" s="322"/>
      <c r="O134" s="321"/>
      <c r="P134" s="321"/>
      <c r="Q134" s="321"/>
      <c r="R134" s="1124" t="s">
        <v>200</v>
      </c>
      <c r="S134" s="321"/>
      <c r="T134" s="321"/>
      <c r="U134" s="321"/>
      <c r="V134" s="321"/>
      <c r="W134" s="321"/>
      <c r="X134" s="321"/>
      <c r="Y134" s="321"/>
      <c r="Z134" s="321"/>
      <c r="AA134" s="321"/>
      <c r="AB134" s="321"/>
      <c r="AC134" s="1125" t="s">
        <v>640</v>
      </c>
      <c r="AD134" s="321"/>
      <c r="AE134" s="321"/>
      <c r="AF134" s="1124" t="s">
        <v>200</v>
      </c>
      <c r="AG134" s="321"/>
      <c r="AH134" s="321"/>
      <c r="AI134" s="321"/>
      <c r="AJ134" s="321"/>
      <c r="AK134" s="321"/>
      <c r="AL134" s="321"/>
      <c r="AM134" s="321"/>
      <c r="AN134" s="298"/>
      <c r="AO134" s="1126"/>
      <c r="AP134" s="436"/>
      <c r="AQ134" s="436"/>
      <c r="AR134" s="503"/>
      <c r="AS134" s="503"/>
      <c r="AT134" s="503"/>
      <c r="AU134" s="503"/>
      <c r="AV134" s="503"/>
      <c r="AW134" s="503"/>
      <c r="AX134" s="503"/>
      <c r="AY134" s="503"/>
      <c r="AZ134" s="503"/>
      <c r="BA134" s="503"/>
      <c r="BB134" s="503"/>
      <c r="BC134" s="600"/>
    </row>
    <row r="135" spans="1:55" s="63" customFormat="1">
      <c r="A135" s="843"/>
      <c r="B135" s="472" t="s">
        <v>593</v>
      </c>
      <c r="C135" s="1122"/>
      <c r="D135" s="438">
        <v>137</v>
      </c>
      <c r="E135" s="1123"/>
      <c r="F135" s="503"/>
      <c r="G135" s="503"/>
      <c r="H135" s="476"/>
      <c r="I135" s="444"/>
      <c r="J135" s="436"/>
      <c r="K135" s="476"/>
      <c r="L135" s="437"/>
      <c r="M135" s="322"/>
      <c r="N135" s="321"/>
      <c r="O135" s="321"/>
      <c r="P135" s="321"/>
      <c r="Q135" s="321"/>
      <c r="R135" s="1124" t="s">
        <v>200</v>
      </c>
      <c r="S135" s="321"/>
      <c r="T135" s="321"/>
      <c r="U135" s="321"/>
      <c r="V135" s="321"/>
      <c r="W135" s="321"/>
      <c r="X135" s="321"/>
      <c r="Y135" s="321"/>
      <c r="Z135" s="321"/>
      <c r="AA135" s="321"/>
      <c r="AB135" s="321"/>
      <c r="AC135" s="1125">
        <v>0.93</v>
      </c>
      <c r="AD135" s="321"/>
      <c r="AE135" s="321"/>
      <c r="AF135" s="1124" t="s">
        <v>200</v>
      </c>
      <c r="AG135" s="321"/>
      <c r="AH135" s="321"/>
      <c r="AI135" s="321"/>
      <c r="AJ135" s="321"/>
      <c r="AK135" s="321"/>
      <c r="AL135" s="321"/>
      <c r="AM135" s="321"/>
      <c r="AN135" s="298"/>
      <c r="AO135" s="1126"/>
      <c r="AP135" s="436"/>
      <c r="AQ135" s="503"/>
      <c r="AR135" s="503"/>
      <c r="AS135" s="503"/>
      <c r="AT135" s="503"/>
      <c r="AU135" s="503"/>
      <c r="AV135" s="503"/>
      <c r="AW135" s="503"/>
      <c r="AX135" s="503"/>
      <c r="AY135" s="503"/>
      <c r="AZ135" s="503"/>
      <c r="BA135" s="503"/>
      <c r="BB135" s="503"/>
      <c r="BC135" s="600"/>
    </row>
    <row r="136" spans="1:55" s="63" customFormat="1">
      <c r="A136" s="843"/>
      <c r="B136" s="472" t="s">
        <v>237</v>
      </c>
      <c r="C136" s="1122"/>
      <c r="D136" s="438">
        <v>131</v>
      </c>
      <c r="E136" s="1123"/>
      <c r="F136" s="503"/>
      <c r="G136" s="503"/>
      <c r="H136" s="476"/>
      <c r="I136" s="444"/>
      <c r="J136" s="436"/>
      <c r="K136" s="476"/>
      <c r="L136" s="437"/>
      <c r="M136" s="322"/>
      <c r="N136" s="322"/>
      <c r="O136" s="321"/>
      <c r="P136" s="321"/>
      <c r="Q136" s="321"/>
      <c r="R136" s="1124" t="s">
        <v>205</v>
      </c>
      <c r="S136" s="321"/>
      <c r="T136" s="321"/>
      <c r="U136" s="321"/>
      <c r="V136" s="321"/>
      <c r="W136" s="321"/>
      <c r="X136" s="321"/>
      <c r="Y136" s="321"/>
      <c r="Z136" s="321"/>
      <c r="AA136" s="321"/>
      <c r="AB136" s="321"/>
      <c r="AC136" s="1125">
        <v>4.47</v>
      </c>
      <c r="AD136" s="321"/>
      <c r="AE136" s="321"/>
      <c r="AF136" s="1124" t="s">
        <v>201</v>
      </c>
      <c r="AG136" s="321"/>
      <c r="AH136" s="321"/>
      <c r="AI136" s="321"/>
      <c r="AJ136" s="321"/>
      <c r="AK136" s="321"/>
      <c r="AL136" s="321"/>
      <c r="AM136" s="321"/>
      <c r="AN136" s="298"/>
      <c r="AO136" s="1126" t="s">
        <v>201</v>
      </c>
      <c r="AP136" s="436"/>
      <c r="AQ136" s="436"/>
      <c r="AR136" s="503"/>
      <c r="AS136" s="503"/>
      <c r="AT136" s="503"/>
      <c r="AU136" s="503"/>
      <c r="AV136" s="503"/>
      <c r="AW136" s="503"/>
      <c r="AX136" s="503"/>
      <c r="AY136" s="503"/>
      <c r="AZ136" s="503"/>
      <c r="BA136" s="503"/>
      <c r="BB136" s="503"/>
      <c r="BC136" s="600"/>
    </row>
    <row r="137" spans="1:55" s="63" customFormat="1">
      <c r="A137" s="843"/>
      <c r="B137" s="472" t="s">
        <v>237</v>
      </c>
      <c r="C137" s="1122"/>
      <c r="D137" s="438">
        <v>131</v>
      </c>
      <c r="E137" s="1123"/>
      <c r="F137" s="503"/>
      <c r="G137" s="503"/>
      <c r="H137" s="476"/>
      <c r="I137" s="444"/>
      <c r="J137" s="436"/>
      <c r="K137" s="476"/>
      <c r="L137" s="437"/>
      <c r="M137" s="322"/>
      <c r="N137" s="321"/>
      <c r="O137" s="321"/>
      <c r="P137" s="321"/>
      <c r="Q137" s="322"/>
      <c r="R137" s="1124" t="s">
        <v>200</v>
      </c>
      <c r="S137" s="321"/>
      <c r="T137" s="321"/>
      <c r="U137" s="321"/>
      <c r="V137" s="321"/>
      <c r="W137" s="321"/>
      <c r="X137" s="321"/>
      <c r="Y137" s="321"/>
      <c r="Z137" s="321"/>
      <c r="AA137" s="321"/>
      <c r="AB137" s="321"/>
      <c r="AC137" s="1125">
        <v>4.4000000000000004</v>
      </c>
      <c r="AD137" s="321"/>
      <c r="AE137" s="321"/>
      <c r="AF137" s="1124" t="s">
        <v>200</v>
      </c>
      <c r="AG137" s="321"/>
      <c r="AH137" s="321"/>
      <c r="AI137" s="321"/>
      <c r="AJ137" s="321"/>
      <c r="AK137" s="321"/>
      <c r="AL137" s="321"/>
      <c r="AM137" s="321"/>
      <c r="AN137" s="298"/>
      <c r="AO137" s="1126"/>
      <c r="AP137" s="436"/>
      <c r="AQ137" s="503"/>
      <c r="AR137" s="503"/>
      <c r="AS137" s="503"/>
      <c r="AT137" s="436"/>
      <c r="AU137" s="503"/>
      <c r="AV137" s="503"/>
      <c r="AW137" s="503"/>
      <c r="AX137" s="503"/>
      <c r="AY137" s="503"/>
      <c r="AZ137" s="503"/>
      <c r="BA137" s="503"/>
      <c r="BB137" s="503"/>
      <c r="BC137" s="600"/>
    </row>
    <row r="138" spans="1:55" s="63" customFormat="1">
      <c r="A138" s="843"/>
      <c r="B138" s="472" t="s">
        <v>118</v>
      </c>
      <c r="C138" s="1122"/>
      <c r="D138" s="438">
        <v>153</v>
      </c>
      <c r="E138" s="1123"/>
      <c r="F138" s="503"/>
      <c r="G138" s="503"/>
      <c r="H138" s="476"/>
      <c r="I138" s="444"/>
      <c r="J138" s="436"/>
      <c r="K138" s="476"/>
      <c r="L138" s="437"/>
      <c r="M138" s="322"/>
      <c r="N138" s="321"/>
      <c r="O138" s="321"/>
      <c r="P138" s="321"/>
      <c r="Q138" s="322"/>
      <c r="R138" s="1124" t="s">
        <v>200</v>
      </c>
      <c r="S138" s="321"/>
      <c r="T138" s="321"/>
      <c r="U138" s="321"/>
      <c r="V138" s="321"/>
      <c r="W138" s="321"/>
      <c r="X138" s="321"/>
      <c r="Y138" s="321"/>
      <c r="Z138" s="321"/>
      <c r="AA138" s="321"/>
      <c r="AB138" s="321"/>
      <c r="AC138" s="1125">
        <v>0.18</v>
      </c>
      <c r="AD138" s="321"/>
      <c r="AE138" s="321"/>
      <c r="AF138" s="1124" t="s">
        <v>200</v>
      </c>
      <c r="AG138" s="321"/>
      <c r="AH138" s="321"/>
      <c r="AI138" s="321"/>
      <c r="AJ138" s="321"/>
      <c r="AK138" s="321"/>
      <c r="AL138" s="321"/>
      <c r="AM138" s="321"/>
      <c r="AN138" s="298"/>
      <c r="AO138" s="1126"/>
      <c r="AP138" s="436"/>
      <c r="AQ138" s="503"/>
      <c r="AR138" s="503"/>
      <c r="AS138" s="503"/>
      <c r="AT138" s="436"/>
      <c r="AU138" s="503"/>
      <c r="AV138" s="503"/>
      <c r="AW138" s="503"/>
      <c r="AX138" s="503"/>
      <c r="AY138" s="503"/>
      <c r="AZ138" s="503"/>
      <c r="BA138" s="503"/>
      <c r="BB138" s="503"/>
      <c r="BC138" s="600"/>
    </row>
    <row r="139" spans="1:55" s="63" customFormat="1">
      <c r="A139" s="843"/>
      <c r="B139" s="472" t="s">
        <v>118</v>
      </c>
      <c r="C139" s="1122"/>
      <c r="D139" s="438">
        <v>153</v>
      </c>
      <c r="E139" s="1123"/>
      <c r="F139" s="476"/>
      <c r="G139" s="503"/>
      <c r="H139" s="512"/>
      <c r="I139" s="637"/>
      <c r="J139" s="436"/>
      <c r="K139" s="476"/>
      <c r="L139" s="437"/>
      <c r="M139" s="299"/>
      <c r="N139" s="298"/>
      <c r="O139" s="298"/>
      <c r="P139" s="298"/>
      <c r="Q139" s="298"/>
      <c r="R139" s="1124" t="s">
        <v>200</v>
      </c>
      <c r="S139" s="298"/>
      <c r="T139" s="298"/>
      <c r="U139" s="321"/>
      <c r="V139" s="321"/>
      <c r="W139" s="298"/>
      <c r="X139" s="298"/>
      <c r="Y139" s="298"/>
      <c r="Z139" s="298"/>
      <c r="AA139" s="298"/>
      <c r="AB139" s="298"/>
      <c r="AC139" s="1125">
        <v>0.26</v>
      </c>
      <c r="AD139" s="298"/>
      <c r="AE139" s="298"/>
      <c r="AF139" s="1124" t="s">
        <v>200</v>
      </c>
      <c r="AG139" s="298"/>
      <c r="AH139" s="298"/>
      <c r="AI139" s="298"/>
      <c r="AJ139" s="298"/>
      <c r="AK139" s="298"/>
      <c r="AL139" s="298"/>
      <c r="AM139" s="298"/>
      <c r="AN139" s="298"/>
      <c r="AO139" s="1126" t="s">
        <v>201</v>
      </c>
      <c r="AP139" s="512"/>
      <c r="AQ139" s="437"/>
      <c r="AR139" s="437"/>
      <c r="AS139" s="437"/>
      <c r="AT139" s="437"/>
      <c r="AU139" s="437"/>
      <c r="AV139" s="437"/>
      <c r="AW139" s="437"/>
      <c r="AX139" s="503"/>
      <c r="AY139" s="503"/>
      <c r="AZ139" s="437"/>
      <c r="BA139" s="437"/>
      <c r="BB139" s="437"/>
      <c r="BC139" s="486"/>
    </row>
    <row r="140" spans="1:55" s="63" customFormat="1">
      <c r="A140" s="843"/>
      <c r="B140" s="472" t="s">
        <v>481</v>
      </c>
      <c r="C140" s="1122"/>
      <c r="D140" s="438">
        <v>190</v>
      </c>
      <c r="E140" s="1123"/>
      <c r="F140" s="476"/>
      <c r="G140" s="503"/>
      <c r="H140" s="512"/>
      <c r="I140" s="637"/>
      <c r="J140" s="436"/>
      <c r="K140" s="476"/>
      <c r="L140" s="437"/>
      <c r="M140" s="299"/>
      <c r="N140" s="298"/>
      <c r="O140" s="298"/>
      <c r="P140" s="298"/>
      <c r="Q140" s="298"/>
      <c r="R140" s="1124" t="s">
        <v>205</v>
      </c>
      <c r="S140" s="298"/>
      <c r="T140" s="298"/>
      <c r="U140" s="321"/>
      <c r="V140" s="321"/>
      <c r="W140" s="298"/>
      <c r="X140" s="298"/>
      <c r="Y140" s="298"/>
      <c r="Z140" s="298"/>
      <c r="AA140" s="298"/>
      <c r="AB140" s="298"/>
      <c r="AC140" s="1125">
        <v>0.13</v>
      </c>
      <c r="AD140" s="298"/>
      <c r="AE140" s="298"/>
      <c r="AF140" s="1124" t="s">
        <v>201</v>
      </c>
      <c r="AG140" s="298"/>
      <c r="AH140" s="298"/>
      <c r="AI140" s="298"/>
      <c r="AJ140" s="298"/>
      <c r="AK140" s="298"/>
      <c r="AL140" s="298"/>
      <c r="AM140" s="298"/>
      <c r="AN140" s="298"/>
      <c r="AO140" s="1126" t="s">
        <v>201</v>
      </c>
      <c r="AP140" s="512"/>
      <c r="AQ140" s="437"/>
      <c r="AR140" s="437"/>
      <c r="AS140" s="437"/>
      <c r="AT140" s="437"/>
      <c r="AU140" s="437"/>
      <c r="AV140" s="437"/>
      <c r="AW140" s="437"/>
      <c r="AX140" s="503"/>
      <c r="AY140" s="503"/>
      <c r="AZ140" s="437"/>
      <c r="BA140" s="437"/>
      <c r="BB140" s="437"/>
      <c r="BC140" s="486"/>
    </row>
    <row r="141" spans="1:55" s="63" customFormat="1">
      <c r="A141" s="843"/>
      <c r="B141" s="472" t="s">
        <v>481</v>
      </c>
      <c r="C141" s="1122"/>
      <c r="D141" s="438">
        <v>190</v>
      </c>
      <c r="E141" s="1123"/>
      <c r="F141" s="476"/>
      <c r="G141" s="503"/>
      <c r="H141" s="512"/>
      <c r="I141" s="637"/>
      <c r="J141" s="436"/>
      <c r="K141" s="476"/>
      <c r="L141" s="437"/>
      <c r="M141" s="299"/>
      <c r="N141" s="298"/>
      <c r="O141" s="298"/>
      <c r="P141" s="298"/>
      <c r="Q141" s="298"/>
      <c r="R141" s="1124" t="s">
        <v>200</v>
      </c>
      <c r="S141" s="298"/>
      <c r="T141" s="298"/>
      <c r="U141" s="321"/>
      <c r="V141" s="321"/>
      <c r="W141" s="298"/>
      <c r="X141" s="298"/>
      <c r="Y141" s="298"/>
      <c r="Z141" s="298"/>
      <c r="AA141" s="298"/>
      <c r="AB141" s="299"/>
      <c r="AC141" s="1125">
        <v>0.05</v>
      </c>
      <c r="AD141" s="298"/>
      <c r="AE141" s="298"/>
      <c r="AF141" s="1124" t="s">
        <v>200</v>
      </c>
      <c r="AG141" s="298"/>
      <c r="AH141" s="298"/>
      <c r="AI141" s="298"/>
      <c r="AJ141" s="298"/>
      <c r="AK141" s="298"/>
      <c r="AL141" s="298"/>
      <c r="AM141" s="298"/>
      <c r="AN141" s="298"/>
      <c r="AO141" s="1126"/>
      <c r="AP141" s="512"/>
      <c r="AQ141" s="437"/>
      <c r="AR141" s="437"/>
      <c r="AS141" s="437"/>
      <c r="AT141" s="437"/>
      <c r="AU141" s="437"/>
      <c r="AV141" s="437"/>
      <c r="AW141" s="437"/>
      <c r="AX141" s="503"/>
      <c r="AY141" s="503"/>
      <c r="AZ141" s="437"/>
      <c r="BA141" s="437"/>
      <c r="BB141" s="437"/>
      <c r="BC141" s="486"/>
    </row>
    <row r="142" spans="1:55" s="63" customFormat="1">
      <c r="A142" s="843"/>
      <c r="B142" s="472" t="s">
        <v>460</v>
      </c>
      <c r="C142" s="1122"/>
      <c r="D142" s="438">
        <v>148</v>
      </c>
      <c r="E142" s="1123"/>
      <c r="F142" s="476"/>
      <c r="G142" s="503"/>
      <c r="H142" s="512"/>
      <c r="I142" s="637"/>
      <c r="J142" s="436"/>
      <c r="K142" s="476"/>
      <c r="L142" s="437"/>
      <c r="M142" s="299"/>
      <c r="N142" s="298"/>
      <c r="O142" s="298"/>
      <c r="P142" s="298"/>
      <c r="Q142" s="298"/>
      <c r="R142" s="1124" t="s">
        <v>200</v>
      </c>
      <c r="S142" s="298"/>
      <c r="T142" s="298"/>
      <c r="U142" s="321"/>
      <c r="V142" s="321"/>
      <c r="W142" s="298"/>
      <c r="X142" s="298"/>
      <c r="Y142" s="298"/>
      <c r="Z142" s="298"/>
      <c r="AA142" s="298"/>
      <c r="AB142" s="298"/>
      <c r="AC142" s="1125">
        <v>0.91</v>
      </c>
      <c r="AD142" s="298"/>
      <c r="AE142" s="298"/>
      <c r="AF142" s="1124" t="s">
        <v>200</v>
      </c>
      <c r="AG142" s="298"/>
      <c r="AH142" s="298"/>
      <c r="AI142" s="298"/>
      <c r="AJ142" s="298"/>
      <c r="AK142" s="298"/>
      <c r="AL142" s="298"/>
      <c r="AM142" s="298"/>
      <c r="AN142" s="298"/>
      <c r="AO142" s="1126"/>
      <c r="AP142" s="512"/>
      <c r="AQ142" s="437"/>
      <c r="AR142" s="437"/>
      <c r="AS142" s="437"/>
      <c r="AT142" s="437"/>
      <c r="AU142" s="437"/>
      <c r="AV142" s="437"/>
      <c r="AW142" s="437"/>
      <c r="AX142" s="503"/>
      <c r="AY142" s="503"/>
      <c r="AZ142" s="437"/>
      <c r="BA142" s="437"/>
      <c r="BB142" s="437"/>
      <c r="BC142" s="486"/>
    </row>
    <row r="143" spans="1:55" s="63" customFormat="1">
      <c r="A143" s="843"/>
      <c r="B143" s="472" t="s">
        <v>463</v>
      </c>
      <c r="C143" s="1122"/>
      <c r="D143" s="438">
        <v>219</v>
      </c>
      <c r="E143" s="1123"/>
      <c r="F143" s="476"/>
      <c r="G143" s="503"/>
      <c r="H143" s="512"/>
      <c r="I143" s="637"/>
      <c r="J143" s="436"/>
      <c r="K143" s="476"/>
      <c r="L143" s="437"/>
      <c r="M143" s="299"/>
      <c r="N143" s="298"/>
      <c r="O143" s="298"/>
      <c r="P143" s="298"/>
      <c r="Q143" s="298"/>
      <c r="R143" s="1124" t="s">
        <v>200</v>
      </c>
      <c r="S143" s="298"/>
      <c r="T143" s="298"/>
      <c r="U143" s="321"/>
      <c r="V143" s="321"/>
      <c r="W143" s="298"/>
      <c r="X143" s="298"/>
      <c r="Y143" s="298"/>
      <c r="Z143" s="298"/>
      <c r="AA143" s="298"/>
      <c r="AB143" s="299"/>
      <c r="AC143" s="1125" t="s">
        <v>640</v>
      </c>
      <c r="AD143" s="298"/>
      <c r="AE143" s="298"/>
      <c r="AF143" s="1124" t="s">
        <v>200</v>
      </c>
      <c r="AG143" s="298"/>
      <c r="AH143" s="298"/>
      <c r="AI143" s="298"/>
      <c r="AJ143" s="298"/>
      <c r="AK143" s="298"/>
      <c r="AL143" s="298"/>
      <c r="AM143" s="298"/>
      <c r="AN143" s="298"/>
      <c r="AO143" s="1126"/>
      <c r="AP143" s="512"/>
      <c r="AQ143" s="437"/>
      <c r="AR143" s="437"/>
      <c r="AS143" s="437"/>
      <c r="AT143" s="437"/>
      <c r="AU143" s="437"/>
      <c r="AV143" s="437"/>
      <c r="AW143" s="437"/>
      <c r="AX143" s="503"/>
      <c r="AY143" s="503"/>
      <c r="AZ143" s="437"/>
      <c r="BA143" s="437"/>
      <c r="BB143" s="437"/>
      <c r="BC143" s="486"/>
    </row>
    <row r="144" spans="1:55" s="63" customFormat="1">
      <c r="A144" s="843"/>
      <c r="B144" s="472" t="s">
        <v>249</v>
      </c>
      <c r="C144" s="1122"/>
      <c r="D144" s="438">
        <v>41</v>
      </c>
      <c r="E144" s="1128"/>
      <c r="F144" s="476"/>
      <c r="G144" s="503"/>
      <c r="H144" s="512"/>
      <c r="I144" s="637"/>
      <c r="J144" s="436"/>
      <c r="K144" s="476"/>
      <c r="L144" s="437"/>
      <c r="M144" s="299"/>
      <c r="N144" s="298"/>
      <c r="O144" s="298"/>
      <c r="P144" s="298"/>
      <c r="Q144" s="298"/>
      <c r="R144" s="1124" t="s">
        <v>205</v>
      </c>
      <c r="S144" s="298"/>
      <c r="T144" s="298"/>
      <c r="U144" s="321"/>
      <c r="V144" s="321"/>
      <c r="W144" s="298"/>
      <c r="X144" s="298"/>
      <c r="Y144" s="298"/>
      <c r="Z144" s="298"/>
      <c r="AA144" s="298"/>
      <c r="AB144" s="299"/>
      <c r="AC144" s="1125">
        <v>0.06</v>
      </c>
      <c r="AD144" s="298"/>
      <c r="AE144" s="298"/>
      <c r="AF144" s="1124" t="s">
        <v>1052</v>
      </c>
      <c r="AG144" s="298"/>
      <c r="AH144" s="298"/>
      <c r="AI144" s="298"/>
      <c r="AJ144" s="298"/>
      <c r="AK144" s="298"/>
      <c r="AL144" s="298"/>
      <c r="AM144" s="298"/>
      <c r="AN144" s="298"/>
      <c r="AO144" s="1126" t="s">
        <v>201</v>
      </c>
      <c r="AP144" s="512"/>
      <c r="AQ144" s="437"/>
      <c r="AR144" s="437"/>
      <c r="AS144" s="437"/>
      <c r="AT144" s="437"/>
      <c r="AU144" s="437"/>
      <c r="AV144" s="437"/>
      <c r="AW144" s="437"/>
      <c r="AX144" s="503"/>
      <c r="AY144" s="503"/>
      <c r="AZ144" s="437"/>
      <c r="BA144" s="437"/>
      <c r="BB144" s="437"/>
      <c r="BC144" s="486"/>
    </row>
    <row r="145" spans="1:55" s="63" customFormat="1">
      <c r="A145" s="843"/>
      <c r="B145" s="472" t="s">
        <v>852</v>
      </c>
      <c r="C145" s="1122"/>
      <c r="D145" s="438">
        <v>172</v>
      </c>
      <c r="E145" s="1123"/>
      <c r="F145" s="476"/>
      <c r="G145" s="503"/>
      <c r="H145" s="512"/>
      <c r="I145" s="637"/>
      <c r="J145" s="436"/>
      <c r="K145" s="476"/>
      <c r="L145" s="437"/>
      <c r="M145" s="299"/>
      <c r="N145" s="298"/>
      <c r="O145" s="298"/>
      <c r="P145" s="298"/>
      <c r="Q145" s="299"/>
      <c r="R145" s="1124" t="s">
        <v>205</v>
      </c>
      <c r="S145" s="298"/>
      <c r="T145" s="298"/>
      <c r="U145" s="321"/>
      <c r="V145" s="470"/>
      <c r="W145" s="430"/>
      <c r="X145" s="298"/>
      <c r="Y145" s="298"/>
      <c r="Z145" s="298"/>
      <c r="AA145" s="298"/>
      <c r="AB145" s="299"/>
      <c r="AC145" s="1125">
        <v>0.1</v>
      </c>
      <c r="AD145" s="298"/>
      <c r="AE145" s="298"/>
      <c r="AF145" s="1124" t="s">
        <v>201</v>
      </c>
      <c r="AG145" s="298"/>
      <c r="AH145" s="298"/>
      <c r="AI145" s="298"/>
      <c r="AJ145" s="298"/>
      <c r="AK145" s="298"/>
      <c r="AL145" s="298"/>
      <c r="AM145" s="298"/>
      <c r="AN145" s="298"/>
      <c r="AO145" s="1126" t="s">
        <v>201</v>
      </c>
      <c r="AP145" s="512"/>
      <c r="AQ145" s="437"/>
      <c r="AR145" s="437"/>
      <c r="AS145" s="437"/>
      <c r="AT145" s="512"/>
      <c r="AU145" s="437"/>
      <c r="AV145" s="437"/>
      <c r="AW145" s="437"/>
      <c r="AX145" s="503"/>
      <c r="AY145" s="476"/>
      <c r="AZ145" s="432"/>
      <c r="BA145" s="437"/>
      <c r="BB145" s="437"/>
      <c r="BC145" s="486"/>
    </row>
    <row r="146" spans="1:55" s="63" customFormat="1">
      <c r="A146" s="843"/>
      <c r="B146" s="472" t="s">
        <v>852</v>
      </c>
      <c r="C146" s="1122"/>
      <c r="D146" s="438">
        <v>172</v>
      </c>
      <c r="E146" s="1123"/>
      <c r="F146" s="476"/>
      <c r="G146" s="503"/>
      <c r="H146" s="512"/>
      <c r="I146" s="637"/>
      <c r="J146" s="436"/>
      <c r="K146" s="476"/>
      <c r="L146" s="437"/>
      <c r="M146" s="299"/>
      <c r="N146" s="298"/>
      <c r="O146" s="298"/>
      <c r="P146" s="298"/>
      <c r="Q146" s="298"/>
      <c r="R146" s="1124" t="s">
        <v>200</v>
      </c>
      <c r="S146" s="298"/>
      <c r="T146" s="298"/>
      <c r="U146" s="321"/>
      <c r="V146" s="321"/>
      <c r="W146" s="298"/>
      <c r="X146" s="298"/>
      <c r="Y146" s="298"/>
      <c r="Z146" s="298"/>
      <c r="AA146" s="298"/>
      <c r="AB146" s="299"/>
      <c r="AC146" s="1125" t="s">
        <v>215</v>
      </c>
      <c r="AD146" s="298"/>
      <c r="AE146" s="298"/>
      <c r="AF146" s="1124" t="s">
        <v>200</v>
      </c>
      <c r="AG146" s="298"/>
      <c r="AH146" s="298"/>
      <c r="AI146" s="298"/>
      <c r="AJ146" s="298"/>
      <c r="AK146" s="298"/>
      <c r="AL146" s="298"/>
      <c r="AM146" s="298"/>
      <c r="AN146" s="298"/>
      <c r="AO146" s="1126"/>
      <c r="AP146" s="512"/>
      <c r="AQ146" s="437"/>
      <c r="AR146" s="437"/>
      <c r="AS146" s="437"/>
      <c r="AT146" s="437"/>
      <c r="AU146" s="437"/>
      <c r="AV146" s="437"/>
      <c r="AW146" s="437"/>
      <c r="AX146" s="503"/>
      <c r="AY146" s="503"/>
      <c r="AZ146" s="437"/>
      <c r="BA146" s="437"/>
      <c r="BB146" s="437"/>
      <c r="BC146" s="486"/>
    </row>
    <row r="147" spans="1:55" s="63" customFormat="1">
      <c r="A147" s="843"/>
      <c r="B147" s="472" t="s">
        <v>468</v>
      </c>
      <c r="C147" s="1122"/>
      <c r="D147" s="438">
        <v>149</v>
      </c>
      <c r="E147" s="1129"/>
      <c r="F147" s="432"/>
      <c r="G147" s="503"/>
      <c r="H147" s="512"/>
      <c r="I147" s="637"/>
      <c r="J147" s="436"/>
      <c r="K147" s="476"/>
      <c r="L147" s="437"/>
      <c r="M147" s="299"/>
      <c r="N147" s="298"/>
      <c r="O147" s="298"/>
      <c r="P147" s="298"/>
      <c r="Q147" s="298"/>
      <c r="R147" s="1124" t="s">
        <v>205</v>
      </c>
      <c r="S147" s="298"/>
      <c r="T147" s="298"/>
      <c r="U147" s="321"/>
      <c r="V147" s="321"/>
      <c r="W147" s="298"/>
      <c r="X147" s="298"/>
      <c r="Y147" s="298"/>
      <c r="Z147" s="298"/>
      <c r="AA147" s="298"/>
      <c r="AB147" s="299"/>
      <c r="AC147" s="1125">
        <v>7.0000000000000007E-2</v>
      </c>
      <c r="AD147" s="298"/>
      <c r="AE147" s="298"/>
      <c r="AF147" s="1124" t="s">
        <v>201</v>
      </c>
      <c r="AG147" s="298"/>
      <c r="AH147" s="298"/>
      <c r="AI147" s="298"/>
      <c r="AJ147" s="298"/>
      <c r="AK147" s="298"/>
      <c r="AL147" s="298"/>
      <c r="AM147" s="298"/>
      <c r="AN147" s="298"/>
      <c r="AO147" s="1126" t="s">
        <v>201</v>
      </c>
      <c r="AP147" s="512"/>
      <c r="AQ147" s="437"/>
      <c r="AR147" s="437"/>
      <c r="AS147" s="437"/>
      <c r="AT147" s="437"/>
      <c r="AU147" s="437"/>
      <c r="AV147" s="437"/>
      <c r="AW147" s="437"/>
      <c r="AX147" s="503"/>
      <c r="AY147" s="503"/>
      <c r="AZ147" s="437"/>
      <c r="BA147" s="437"/>
      <c r="BB147" s="437"/>
      <c r="BC147" s="486"/>
    </row>
    <row r="148" spans="1:55" s="63" customFormat="1">
      <c r="A148" s="843"/>
      <c r="B148" s="472" t="s">
        <v>468</v>
      </c>
      <c r="C148" s="1122"/>
      <c r="D148" s="438">
        <v>149</v>
      </c>
      <c r="E148" s="1129"/>
      <c r="F148" s="432"/>
      <c r="G148" s="503"/>
      <c r="H148" s="512"/>
      <c r="I148" s="637"/>
      <c r="J148" s="436"/>
      <c r="K148" s="476"/>
      <c r="L148" s="437"/>
      <c r="M148" s="299"/>
      <c r="N148" s="298"/>
      <c r="O148" s="299"/>
      <c r="P148" s="299"/>
      <c r="Q148" s="299"/>
      <c r="R148" s="1124" t="s">
        <v>200</v>
      </c>
      <c r="S148" s="298"/>
      <c r="T148" s="298"/>
      <c r="U148" s="321"/>
      <c r="V148" s="321"/>
      <c r="W148" s="298"/>
      <c r="X148" s="298"/>
      <c r="Y148" s="298"/>
      <c r="Z148" s="298"/>
      <c r="AA148" s="298"/>
      <c r="AB148" s="298"/>
      <c r="AC148" s="1125" t="s">
        <v>215</v>
      </c>
      <c r="AD148" s="298"/>
      <c r="AE148" s="298"/>
      <c r="AF148" s="1124" t="s">
        <v>200</v>
      </c>
      <c r="AG148" s="298"/>
      <c r="AH148" s="298"/>
      <c r="AI148" s="298"/>
      <c r="AJ148" s="298"/>
      <c r="AK148" s="298"/>
      <c r="AL148" s="298"/>
      <c r="AM148" s="298"/>
      <c r="AN148" s="298"/>
      <c r="AO148" s="1126"/>
      <c r="AP148" s="512"/>
      <c r="AQ148" s="437"/>
      <c r="AR148" s="512"/>
      <c r="AS148" s="512"/>
      <c r="AT148" s="512"/>
      <c r="AU148" s="437"/>
      <c r="AV148" s="437"/>
      <c r="AW148" s="437"/>
      <c r="AX148" s="503"/>
      <c r="AY148" s="503"/>
      <c r="AZ148" s="437"/>
      <c r="BA148" s="437"/>
      <c r="BB148" s="437"/>
      <c r="BC148" s="486"/>
    </row>
    <row r="149" spans="1:55" s="63" customFormat="1">
      <c r="A149" s="843"/>
      <c r="B149" s="472" t="s">
        <v>1053</v>
      </c>
      <c r="C149" s="1122"/>
      <c r="D149" s="438">
        <v>42</v>
      </c>
      <c r="E149" s="1129"/>
      <c r="F149" s="432"/>
      <c r="G149" s="503"/>
      <c r="H149" s="512"/>
      <c r="I149" s="637"/>
      <c r="J149" s="436"/>
      <c r="K149" s="476"/>
      <c r="L149" s="437"/>
      <c r="M149" s="299"/>
      <c r="N149" s="298"/>
      <c r="O149" s="298"/>
      <c r="P149" s="298"/>
      <c r="Q149" s="299"/>
      <c r="R149" s="1124" t="s">
        <v>200</v>
      </c>
      <c r="S149" s="298"/>
      <c r="T149" s="298"/>
      <c r="U149" s="321"/>
      <c r="V149" s="322"/>
      <c r="W149" s="298"/>
      <c r="X149" s="298"/>
      <c r="Y149" s="298"/>
      <c r="Z149" s="430"/>
      <c r="AA149" s="298"/>
      <c r="AB149" s="299"/>
      <c r="AC149" s="1125">
        <v>0.14000000000000001</v>
      </c>
      <c r="AD149" s="298"/>
      <c r="AE149" s="298"/>
      <c r="AF149" s="1124" t="s">
        <v>200</v>
      </c>
      <c r="AG149" s="298"/>
      <c r="AH149" s="298"/>
      <c r="AI149" s="298"/>
      <c r="AJ149" s="298"/>
      <c r="AK149" s="298"/>
      <c r="AL149" s="298"/>
      <c r="AM149" s="298"/>
      <c r="AN149" s="298"/>
      <c r="AO149" s="1126" t="s">
        <v>201</v>
      </c>
      <c r="AP149" s="512"/>
      <c r="AQ149" s="437"/>
      <c r="AR149" s="437"/>
      <c r="AS149" s="437"/>
      <c r="AT149" s="512"/>
      <c r="AU149" s="437"/>
      <c r="AV149" s="437"/>
      <c r="AW149" s="437"/>
      <c r="AX149" s="503"/>
      <c r="AY149" s="436"/>
      <c r="AZ149" s="437"/>
      <c r="BA149" s="437"/>
      <c r="BB149" s="437"/>
      <c r="BC149" s="1130"/>
    </row>
    <row r="150" spans="1:55" s="63" customFormat="1">
      <c r="A150" s="843"/>
      <c r="B150" s="472" t="s">
        <v>65</v>
      </c>
      <c r="C150" s="1122"/>
      <c r="D150" s="438">
        <v>166</v>
      </c>
      <c r="E150" s="1129"/>
      <c r="F150" s="432"/>
      <c r="G150" s="503"/>
      <c r="H150" s="512"/>
      <c r="I150" s="637"/>
      <c r="J150" s="436"/>
      <c r="K150" s="476"/>
      <c r="L150" s="437"/>
      <c r="M150" s="299"/>
      <c r="N150" s="298"/>
      <c r="O150" s="298"/>
      <c r="P150" s="298"/>
      <c r="Q150" s="299"/>
      <c r="R150" s="1124"/>
      <c r="S150" s="298"/>
      <c r="T150" s="298"/>
      <c r="U150" s="321"/>
      <c r="V150" s="322"/>
      <c r="W150" s="430"/>
      <c r="X150" s="298"/>
      <c r="Y150" s="298"/>
      <c r="Z150" s="430"/>
      <c r="AA150" s="298"/>
      <c r="AB150" s="299"/>
      <c r="AC150" s="1125"/>
      <c r="AD150" s="299"/>
      <c r="AE150" s="298"/>
      <c r="AF150" s="1124"/>
      <c r="AG150" s="298"/>
      <c r="AH150" s="298"/>
      <c r="AI150" s="298"/>
      <c r="AJ150" s="298"/>
      <c r="AK150" s="298"/>
      <c r="AL150" s="298"/>
      <c r="AM150" s="298"/>
      <c r="AN150" s="298"/>
      <c r="AO150" s="1126"/>
      <c r="AP150" s="512"/>
      <c r="AQ150" s="437"/>
      <c r="AR150" s="437"/>
      <c r="AS150" s="437"/>
      <c r="AT150" s="512"/>
      <c r="AU150" s="437"/>
      <c r="AV150" s="437"/>
      <c r="AW150" s="437"/>
      <c r="AX150" s="503"/>
      <c r="AY150" s="436"/>
      <c r="AZ150" s="432"/>
      <c r="BA150" s="437"/>
      <c r="BB150" s="437"/>
      <c r="BC150" s="1130"/>
    </row>
    <row r="151" spans="1:55" s="63" customFormat="1">
      <c r="A151" s="843"/>
      <c r="B151" s="472" t="s">
        <v>796</v>
      </c>
      <c r="C151" s="1122"/>
      <c r="D151" s="438">
        <v>96</v>
      </c>
      <c r="E151" s="1129"/>
      <c r="F151" s="432"/>
      <c r="G151" s="503"/>
      <c r="H151" s="512"/>
      <c r="I151" s="637"/>
      <c r="J151" s="436"/>
      <c r="K151" s="476"/>
      <c r="L151" s="437"/>
      <c r="M151" s="299"/>
      <c r="N151" s="298"/>
      <c r="O151" s="298"/>
      <c r="P151" s="298"/>
      <c r="Q151" s="299"/>
      <c r="R151" s="1124" t="s">
        <v>205</v>
      </c>
      <c r="S151" s="298"/>
      <c r="T151" s="298"/>
      <c r="U151" s="321"/>
      <c r="V151" s="322"/>
      <c r="W151" s="298"/>
      <c r="X151" s="298"/>
      <c r="Y151" s="298"/>
      <c r="Z151" s="430"/>
      <c r="AA151" s="298"/>
      <c r="AB151" s="299"/>
      <c r="AC151" s="1125">
        <v>0.08</v>
      </c>
      <c r="AD151" s="298"/>
      <c r="AE151" s="430"/>
      <c r="AF151" s="1124" t="s">
        <v>201</v>
      </c>
      <c r="AG151" s="298"/>
      <c r="AH151" s="298"/>
      <c r="AI151" s="298"/>
      <c r="AJ151" s="298"/>
      <c r="AK151" s="298"/>
      <c r="AL151" s="298"/>
      <c r="AM151" s="298"/>
      <c r="AN151" s="298"/>
      <c r="AO151" s="1126" t="s">
        <v>201</v>
      </c>
      <c r="AP151" s="512"/>
      <c r="AQ151" s="437"/>
      <c r="AR151" s="437"/>
      <c r="AS151" s="437"/>
      <c r="AT151" s="512"/>
      <c r="AU151" s="437"/>
      <c r="AV151" s="437"/>
      <c r="AW151" s="437"/>
      <c r="AX151" s="503"/>
      <c r="AY151" s="436"/>
      <c r="AZ151" s="437"/>
      <c r="BA151" s="437"/>
      <c r="BB151" s="437"/>
      <c r="BC151" s="1130"/>
    </row>
    <row r="152" spans="1:55" s="63" customFormat="1">
      <c r="A152" s="843"/>
      <c r="B152" s="472" t="s">
        <v>796</v>
      </c>
      <c r="C152" s="1122"/>
      <c r="D152" s="438">
        <v>96</v>
      </c>
      <c r="E152" s="1129"/>
      <c r="F152" s="432"/>
      <c r="G152" s="503"/>
      <c r="H152" s="512"/>
      <c r="I152" s="637"/>
      <c r="J152" s="436"/>
      <c r="K152" s="476"/>
      <c r="L152" s="437"/>
      <c r="M152" s="299"/>
      <c r="N152" s="298"/>
      <c r="O152" s="298"/>
      <c r="P152" s="298"/>
      <c r="Q152" s="299"/>
      <c r="R152" s="1124" t="s">
        <v>200</v>
      </c>
      <c r="S152" s="298"/>
      <c r="T152" s="298"/>
      <c r="U152" s="321"/>
      <c r="V152" s="322"/>
      <c r="W152" s="298"/>
      <c r="X152" s="298"/>
      <c r="Y152" s="298"/>
      <c r="Z152" s="430"/>
      <c r="AA152" s="298"/>
      <c r="AB152" s="299"/>
      <c r="AC152" s="1125" t="s">
        <v>215</v>
      </c>
      <c r="AD152" s="298"/>
      <c r="AE152" s="298"/>
      <c r="AF152" s="1124" t="s">
        <v>200</v>
      </c>
      <c r="AG152" s="298"/>
      <c r="AH152" s="298"/>
      <c r="AI152" s="298"/>
      <c r="AJ152" s="298"/>
      <c r="AK152" s="298"/>
      <c r="AL152" s="298"/>
      <c r="AM152" s="298"/>
      <c r="AN152" s="298"/>
      <c r="AO152" s="1126"/>
      <c r="AP152" s="512"/>
      <c r="AQ152" s="437"/>
      <c r="AR152" s="437"/>
      <c r="AS152" s="437"/>
      <c r="AT152" s="512"/>
      <c r="AU152" s="437"/>
      <c r="AV152" s="437"/>
      <c r="AW152" s="437"/>
      <c r="AX152" s="503"/>
      <c r="AY152" s="436"/>
      <c r="AZ152" s="437"/>
      <c r="BA152" s="437"/>
      <c r="BB152" s="437"/>
      <c r="BC152" s="1130"/>
    </row>
    <row r="153" spans="1:55" s="63" customFormat="1">
      <c r="A153" s="843"/>
      <c r="B153" s="472" t="s">
        <v>1054</v>
      </c>
      <c r="C153" s="1122"/>
      <c r="D153" s="438">
        <v>38</v>
      </c>
      <c r="E153" s="1129"/>
      <c r="F153" s="432"/>
      <c r="G153" s="503"/>
      <c r="H153" s="512"/>
      <c r="I153" s="637"/>
      <c r="J153" s="436"/>
      <c r="K153" s="476"/>
      <c r="L153" s="437"/>
      <c r="M153" s="299"/>
      <c r="N153" s="298"/>
      <c r="O153" s="298"/>
      <c r="P153" s="298"/>
      <c r="Q153" s="299"/>
      <c r="R153" s="1124" t="s">
        <v>205</v>
      </c>
      <c r="S153" s="298"/>
      <c r="T153" s="298"/>
      <c r="U153" s="321"/>
      <c r="V153" s="322"/>
      <c r="W153" s="298"/>
      <c r="X153" s="298"/>
      <c r="Y153" s="298"/>
      <c r="Z153" s="430"/>
      <c r="AA153" s="298"/>
      <c r="AB153" s="299"/>
      <c r="AC153" s="1125">
        <v>0.06</v>
      </c>
      <c r="AD153" s="298"/>
      <c r="AE153" s="298"/>
      <c r="AF153" s="1124" t="s">
        <v>201</v>
      </c>
      <c r="AG153" s="298"/>
      <c r="AH153" s="298"/>
      <c r="AI153" s="298"/>
      <c r="AJ153" s="298"/>
      <c r="AK153" s="298"/>
      <c r="AL153" s="298"/>
      <c r="AM153" s="298"/>
      <c r="AN153" s="298"/>
      <c r="AO153" s="1126" t="s">
        <v>201</v>
      </c>
      <c r="AP153" s="512"/>
      <c r="AQ153" s="437"/>
      <c r="AR153" s="437"/>
      <c r="AS153" s="437"/>
      <c r="AT153" s="512"/>
      <c r="AU153" s="437"/>
      <c r="AV153" s="437"/>
      <c r="AW153" s="437"/>
      <c r="AX153" s="503"/>
      <c r="AY153" s="436"/>
      <c r="AZ153" s="437"/>
      <c r="BA153" s="437"/>
      <c r="BB153" s="437"/>
      <c r="BC153" s="1130"/>
    </row>
    <row r="154" spans="1:55" s="63" customFormat="1">
      <c r="A154" s="843"/>
      <c r="B154" s="472" t="s">
        <v>1054</v>
      </c>
      <c r="C154" s="1122"/>
      <c r="D154" s="438">
        <v>38</v>
      </c>
      <c r="E154" s="1129"/>
      <c r="F154" s="432"/>
      <c r="G154" s="503"/>
      <c r="H154" s="512"/>
      <c r="I154" s="637"/>
      <c r="J154" s="436"/>
      <c r="K154" s="476"/>
      <c r="L154" s="437"/>
      <c r="M154" s="299"/>
      <c r="N154" s="298"/>
      <c r="O154" s="298"/>
      <c r="P154" s="298"/>
      <c r="Q154" s="299"/>
      <c r="R154" s="1124" t="s">
        <v>200</v>
      </c>
      <c r="S154" s="298"/>
      <c r="T154" s="298"/>
      <c r="U154" s="321"/>
      <c r="V154" s="322"/>
      <c r="W154" s="298"/>
      <c r="X154" s="298"/>
      <c r="Y154" s="298"/>
      <c r="Z154" s="430"/>
      <c r="AA154" s="298"/>
      <c r="AB154" s="299"/>
      <c r="AC154" s="1125" t="s">
        <v>215</v>
      </c>
      <c r="AD154" s="298"/>
      <c r="AE154" s="430"/>
      <c r="AF154" s="1124" t="s">
        <v>200</v>
      </c>
      <c r="AG154" s="298"/>
      <c r="AH154" s="298"/>
      <c r="AI154" s="298"/>
      <c r="AJ154" s="298"/>
      <c r="AK154" s="298"/>
      <c r="AL154" s="298"/>
      <c r="AM154" s="298"/>
      <c r="AN154" s="298"/>
      <c r="AO154" s="1126"/>
      <c r="AP154" s="512"/>
      <c r="AQ154" s="437"/>
      <c r="AR154" s="437"/>
      <c r="AS154" s="437"/>
      <c r="AT154" s="512"/>
      <c r="AU154" s="437"/>
      <c r="AV154" s="437"/>
      <c r="AW154" s="437"/>
      <c r="AX154" s="503"/>
      <c r="AY154" s="436"/>
      <c r="AZ154" s="437"/>
      <c r="BA154" s="437"/>
      <c r="BB154" s="437"/>
      <c r="BC154" s="1130"/>
    </row>
    <row r="155" spans="1:55" s="63" customFormat="1">
      <c r="A155" s="843"/>
      <c r="B155" s="472" t="s">
        <v>1055</v>
      </c>
      <c r="C155" s="1122"/>
      <c r="D155" s="438">
        <v>109</v>
      </c>
      <c r="E155" s="1129"/>
      <c r="F155" s="432"/>
      <c r="G155" s="503"/>
      <c r="H155" s="512"/>
      <c r="I155" s="637"/>
      <c r="J155" s="436"/>
      <c r="K155" s="476"/>
      <c r="L155" s="437"/>
      <c r="M155" s="299"/>
      <c r="N155" s="299"/>
      <c r="O155" s="298"/>
      <c r="P155" s="298"/>
      <c r="Q155" s="299"/>
      <c r="R155" s="1124" t="s">
        <v>205</v>
      </c>
      <c r="S155" s="298"/>
      <c r="T155" s="298"/>
      <c r="U155" s="321"/>
      <c r="V155" s="322"/>
      <c r="W155" s="430"/>
      <c r="X155" s="298"/>
      <c r="Y155" s="298"/>
      <c r="Z155" s="430"/>
      <c r="AA155" s="298"/>
      <c r="AB155" s="299"/>
      <c r="AC155" s="1125">
        <v>0.06</v>
      </c>
      <c r="AD155" s="298"/>
      <c r="AE155" s="430"/>
      <c r="AF155" s="1124" t="s">
        <v>201</v>
      </c>
      <c r="AG155" s="298"/>
      <c r="AH155" s="298"/>
      <c r="AI155" s="298"/>
      <c r="AJ155" s="298"/>
      <c r="AK155" s="298"/>
      <c r="AL155" s="298"/>
      <c r="AM155" s="298"/>
      <c r="AN155" s="298"/>
      <c r="AO155" s="1126" t="s">
        <v>201</v>
      </c>
      <c r="AP155" s="512"/>
      <c r="AQ155" s="512"/>
      <c r="AR155" s="437"/>
      <c r="AS155" s="437"/>
      <c r="AT155" s="512"/>
      <c r="AU155" s="437"/>
      <c r="AV155" s="437"/>
      <c r="AW155" s="437"/>
      <c r="AX155" s="503"/>
      <c r="AY155" s="436"/>
      <c r="AZ155" s="432"/>
      <c r="BA155" s="437"/>
      <c r="BB155" s="437"/>
      <c r="BC155" s="1130"/>
    </row>
    <row r="156" spans="1:55" s="63" customFormat="1">
      <c r="A156" s="843"/>
      <c r="B156" s="472" t="s">
        <v>1055</v>
      </c>
      <c r="C156" s="1122"/>
      <c r="D156" s="438">
        <v>109</v>
      </c>
      <c r="E156" s="1129"/>
      <c r="F156" s="432"/>
      <c r="G156" s="503"/>
      <c r="H156" s="512"/>
      <c r="I156" s="637"/>
      <c r="J156" s="436"/>
      <c r="K156" s="476"/>
      <c r="L156" s="437"/>
      <c r="M156" s="299"/>
      <c r="N156" s="298"/>
      <c r="O156" s="298"/>
      <c r="P156" s="298"/>
      <c r="Q156" s="299"/>
      <c r="R156" s="1124" t="s">
        <v>200</v>
      </c>
      <c r="S156" s="298"/>
      <c r="T156" s="298"/>
      <c r="U156" s="321"/>
      <c r="V156" s="322"/>
      <c r="W156" s="298"/>
      <c r="X156" s="298"/>
      <c r="Y156" s="298"/>
      <c r="Z156" s="430"/>
      <c r="AA156" s="298"/>
      <c r="AB156" s="299"/>
      <c r="AC156" s="1125" t="s">
        <v>215</v>
      </c>
      <c r="AD156" s="298"/>
      <c r="AE156" s="430"/>
      <c r="AF156" s="1124" t="s">
        <v>200</v>
      </c>
      <c r="AG156" s="298"/>
      <c r="AH156" s="298"/>
      <c r="AI156" s="298"/>
      <c r="AJ156" s="298"/>
      <c r="AK156" s="298"/>
      <c r="AL156" s="298"/>
      <c r="AM156" s="298"/>
      <c r="AN156" s="298"/>
      <c r="AO156" s="1126"/>
      <c r="AP156" s="512"/>
      <c r="AQ156" s="437"/>
      <c r="AR156" s="437"/>
      <c r="AS156" s="437"/>
      <c r="AT156" s="512"/>
      <c r="AU156" s="437"/>
      <c r="AV156" s="437"/>
      <c r="AW156" s="437"/>
      <c r="AX156" s="503"/>
      <c r="AY156" s="436"/>
      <c r="AZ156" s="437"/>
      <c r="BA156" s="437"/>
      <c r="BB156" s="437"/>
      <c r="BC156" s="1130"/>
    </row>
    <row r="157" spans="1:55" s="63" customFormat="1">
      <c r="A157" s="843"/>
      <c r="B157" s="472" t="s">
        <v>1056</v>
      </c>
      <c r="C157" s="1122"/>
      <c r="D157" s="438"/>
      <c r="E157" s="1129"/>
      <c r="F157" s="432"/>
      <c r="G157" s="503"/>
      <c r="H157" s="512"/>
      <c r="I157" s="637"/>
      <c r="J157" s="436"/>
      <c r="K157" s="476"/>
      <c r="L157" s="437"/>
      <c r="M157" s="299"/>
      <c r="N157" s="298"/>
      <c r="O157" s="298"/>
      <c r="P157" s="298"/>
      <c r="Q157" s="299"/>
      <c r="R157" s="1124" t="s">
        <v>200</v>
      </c>
      <c r="S157" s="298"/>
      <c r="T157" s="298"/>
      <c r="U157" s="321"/>
      <c r="V157" s="322"/>
      <c r="W157" s="298"/>
      <c r="X157" s="298"/>
      <c r="Y157" s="298"/>
      <c r="Z157" s="430"/>
      <c r="AA157" s="298"/>
      <c r="AB157" s="299"/>
      <c r="AC157" s="1125">
        <v>0.3</v>
      </c>
      <c r="AD157" s="298"/>
      <c r="AE157" s="298"/>
      <c r="AF157" s="1124" t="s">
        <v>200</v>
      </c>
      <c r="AG157" s="298"/>
      <c r="AH157" s="298"/>
      <c r="AI157" s="298"/>
      <c r="AJ157" s="298"/>
      <c r="AK157" s="298"/>
      <c r="AL157" s="298"/>
      <c r="AM157" s="298"/>
      <c r="AN157" s="298"/>
      <c r="AO157" s="1126"/>
      <c r="AP157" s="512"/>
      <c r="AQ157" s="437"/>
      <c r="AR157" s="437"/>
      <c r="AS157" s="437"/>
      <c r="AT157" s="512"/>
      <c r="AU157" s="437"/>
      <c r="AV157" s="437"/>
      <c r="AW157" s="437"/>
      <c r="AX157" s="503"/>
      <c r="AY157" s="436"/>
      <c r="AZ157" s="437"/>
      <c r="BA157" s="437"/>
      <c r="BB157" s="437"/>
      <c r="BC157" s="1130"/>
    </row>
    <row r="158" spans="1:55" s="63" customFormat="1">
      <c r="A158" s="843"/>
      <c r="B158" s="472" t="s">
        <v>1057</v>
      </c>
      <c r="C158" s="1122"/>
      <c r="D158" s="438">
        <v>150</v>
      </c>
      <c r="E158" s="1129"/>
      <c r="F158" s="432"/>
      <c r="G158" s="503"/>
      <c r="H158" s="512"/>
      <c r="I158" s="637"/>
      <c r="J158" s="436"/>
      <c r="K158" s="476"/>
      <c r="L158" s="437"/>
      <c r="M158" s="299"/>
      <c r="N158" s="298"/>
      <c r="O158" s="298"/>
      <c r="P158" s="298"/>
      <c r="Q158" s="299"/>
      <c r="R158" s="1124" t="s">
        <v>205</v>
      </c>
      <c r="S158" s="298"/>
      <c r="T158" s="298"/>
      <c r="U158" s="321"/>
      <c r="V158" s="322"/>
      <c r="W158" s="298"/>
      <c r="X158" s="298"/>
      <c r="Y158" s="298"/>
      <c r="Z158" s="430"/>
      <c r="AA158" s="298"/>
      <c r="AB158" s="299"/>
      <c r="AC158" s="1125">
        <v>0.2</v>
      </c>
      <c r="AD158" s="298"/>
      <c r="AE158" s="430"/>
      <c r="AF158" s="1124" t="s">
        <v>201</v>
      </c>
      <c r="AG158" s="298"/>
      <c r="AH158" s="298"/>
      <c r="AI158" s="298"/>
      <c r="AJ158" s="298"/>
      <c r="AK158" s="298"/>
      <c r="AL158" s="298"/>
      <c r="AM158" s="298"/>
      <c r="AN158" s="298"/>
      <c r="AO158" s="1126" t="s">
        <v>201</v>
      </c>
      <c r="AP158" s="512"/>
      <c r="AQ158" s="437"/>
      <c r="AR158" s="437"/>
      <c r="AS158" s="437"/>
      <c r="AT158" s="512"/>
      <c r="AU158" s="437"/>
      <c r="AV158" s="437"/>
      <c r="AW158" s="437"/>
      <c r="AX158" s="503"/>
      <c r="AY158" s="436"/>
      <c r="AZ158" s="437"/>
      <c r="BA158" s="437"/>
      <c r="BB158" s="437"/>
      <c r="BC158" s="1130"/>
    </row>
    <row r="159" spans="1:55" s="63" customFormat="1">
      <c r="A159" s="843"/>
      <c r="B159" s="472" t="s">
        <v>1057</v>
      </c>
      <c r="C159" s="1122"/>
      <c r="D159" s="438">
        <v>150</v>
      </c>
      <c r="E159" s="1129"/>
      <c r="F159" s="432"/>
      <c r="G159" s="503"/>
      <c r="H159" s="512"/>
      <c r="I159" s="637"/>
      <c r="J159" s="436"/>
      <c r="K159" s="476"/>
      <c r="L159" s="437"/>
      <c r="M159" s="299"/>
      <c r="N159" s="298"/>
      <c r="O159" s="298"/>
      <c r="P159" s="298"/>
      <c r="Q159" s="299"/>
      <c r="R159" s="1124" t="s">
        <v>200</v>
      </c>
      <c r="S159" s="298"/>
      <c r="T159" s="298"/>
      <c r="U159" s="321"/>
      <c r="V159" s="322"/>
      <c r="W159" s="298"/>
      <c r="X159" s="298"/>
      <c r="Y159" s="298"/>
      <c r="Z159" s="430"/>
      <c r="AA159" s="298"/>
      <c r="AB159" s="299"/>
      <c r="AC159" s="1125">
        <v>0.43</v>
      </c>
      <c r="AD159" s="298"/>
      <c r="AE159" s="430"/>
      <c r="AF159" s="1124" t="s">
        <v>200</v>
      </c>
      <c r="AG159" s="298"/>
      <c r="AH159" s="298"/>
      <c r="AI159" s="298"/>
      <c r="AJ159" s="298"/>
      <c r="AK159" s="298"/>
      <c r="AL159" s="298"/>
      <c r="AM159" s="298"/>
      <c r="AN159" s="298"/>
      <c r="AO159" s="1126" t="s">
        <v>201</v>
      </c>
      <c r="AP159" s="512"/>
      <c r="AQ159" s="437"/>
      <c r="AR159" s="437"/>
      <c r="AS159" s="437"/>
      <c r="AT159" s="512"/>
      <c r="AU159" s="437"/>
      <c r="AV159" s="437"/>
      <c r="AW159" s="437"/>
      <c r="AX159" s="503"/>
      <c r="AY159" s="436"/>
      <c r="AZ159" s="437"/>
      <c r="BA159" s="437"/>
      <c r="BB159" s="437"/>
      <c r="BC159" s="1130"/>
    </row>
    <row r="160" spans="1:55" s="63" customFormat="1">
      <c r="A160" s="843"/>
      <c r="B160" s="472" t="s">
        <v>811</v>
      </c>
      <c r="C160" s="1122"/>
      <c r="D160" s="438">
        <v>112</v>
      </c>
      <c r="E160" s="1129"/>
      <c r="F160" s="432"/>
      <c r="G160" s="503"/>
      <c r="H160" s="512"/>
      <c r="I160" s="637"/>
      <c r="J160" s="436"/>
      <c r="K160" s="476"/>
      <c r="L160" s="437"/>
      <c r="M160" s="299"/>
      <c r="N160" s="298"/>
      <c r="O160" s="299"/>
      <c r="P160" s="299"/>
      <c r="Q160" s="299"/>
      <c r="R160" s="1124" t="s">
        <v>205</v>
      </c>
      <c r="S160" s="298"/>
      <c r="T160" s="298"/>
      <c r="U160" s="321"/>
      <c r="V160" s="322"/>
      <c r="W160" s="298"/>
      <c r="X160" s="298"/>
      <c r="Y160" s="298"/>
      <c r="Z160" s="430"/>
      <c r="AA160" s="298"/>
      <c r="AB160" s="299"/>
      <c r="AC160" s="1125">
        <v>0.04</v>
      </c>
      <c r="AD160" s="298"/>
      <c r="AE160" s="298"/>
      <c r="AF160" s="1124" t="s">
        <v>201</v>
      </c>
      <c r="AG160" s="298"/>
      <c r="AH160" s="298"/>
      <c r="AI160" s="298"/>
      <c r="AJ160" s="298"/>
      <c r="AK160" s="298"/>
      <c r="AL160" s="298"/>
      <c r="AM160" s="298"/>
      <c r="AN160" s="298"/>
      <c r="AO160" s="1126" t="s">
        <v>201</v>
      </c>
      <c r="AP160" s="512"/>
      <c r="AQ160" s="437"/>
      <c r="AR160" s="512"/>
      <c r="AS160" s="512"/>
      <c r="AT160" s="512"/>
      <c r="AU160" s="437"/>
      <c r="AV160" s="437"/>
      <c r="AW160" s="437"/>
      <c r="AX160" s="503"/>
      <c r="AY160" s="436"/>
      <c r="AZ160" s="437"/>
      <c r="BA160" s="437"/>
      <c r="BB160" s="437"/>
      <c r="BC160" s="1130"/>
    </row>
    <row r="161" spans="1:55" s="63" customFormat="1">
      <c r="A161" s="843"/>
      <c r="B161" s="472" t="s">
        <v>811</v>
      </c>
      <c r="C161" s="1122"/>
      <c r="D161" s="438">
        <v>112</v>
      </c>
      <c r="E161" s="1129"/>
      <c r="F161" s="432"/>
      <c r="G161" s="503"/>
      <c r="H161" s="512"/>
      <c r="I161" s="637"/>
      <c r="J161" s="436"/>
      <c r="K161" s="476"/>
      <c r="L161" s="437"/>
      <c r="M161" s="299"/>
      <c r="N161" s="298"/>
      <c r="O161" s="298"/>
      <c r="P161" s="298"/>
      <c r="Q161" s="299"/>
      <c r="R161" s="1124" t="s">
        <v>200</v>
      </c>
      <c r="S161" s="298"/>
      <c r="T161" s="298"/>
      <c r="U161" s="321"/>
      <c r="V161" s="322"/>
      <c r="W161" s="298"/>
      <c r="X161" s="298"/>
      <c r="Y161" s="298"/>
      <c r="Z161" s="430"/>
      <c r="AA161" s="298"/>
      <c r="AB161" s="299"/>
      <c r="AC161" s="1125" t="s">
        <v>622</v>
      </c>
      <c r="AD161" s="298"/>
      <c r="AE161" s="298"/>
      <c r="AF161" s="1124" t="s">
        <v>200</v>
      </c>
      <c r="AG161" s="298"/>
      <c r="AH161" s="298"/>
      <c r="AI161" s="298"/>
      <c r="AJ161" s="298"/>
      <c r="AK161" s="298"/>
      <c r="AL161" s="298"/>
      <c r="AM161" s="298"/>
      <c r="AN161" s="298"/>
      <c r="AO161" s="1126" t="s">
        <v>201</v>
      </c>
      <c r="AP161" s="512"/>
      <c r="AQ161" s="437"/>
      <c r="AR161" s="437"/>
      <c r="AS161" s="437"/>
      <c r="AT161" s="512"/>
      <c r="AU161" s="437"/>
      <c r="AV161" s="437"/>
      <c r="AW161" s="437"/>
      <c r="AX161" s="503"/>
      <c r="AY161" s="436"/>
      <c r="AZ161" s="437"/>
      <c r="BA161" s="437"/>
      <c r="BB161" s="437"/>
      <c r="BC161" s="1130"/>
    </row>
    <row r="162" spans="1:55" s="63" customFormat="1">
      <c r="A162" s="843"/>
      <c r="B162" s="472" t="s">
        <v>623</v>
      </c>
      <c r="C162" s="1122"/>
      <c r="D162" s="438">
        <v>91</v>
      </c>
      <c r="E162" s="1129"/>
      <c r="F162" s="432"/>
      <c r="G162" s="503"/>
      <c r="H162" s="512"/>
      <c r="I162" s="637"/>
      <c r="J162" s="436"/>
      <c r="K162" s="476"/>
      <c r="L162" s="437"/>
      <c r="M162" s="299"/>
      <c r="N162" s="298"/>
      <c r="O162" s="298"/>
      <c r="P162" s="298"/>
      <c r="Q162" s="299"/>
      <c r="R162" s="1124" t="s">
        <v>205</v>
      </c>
      <c r="S162" s="298"/>
      <c r="T162" s="298"/>
      <c r="U162" s="321"/>
      <c r="V162" s="322"/>
      <c r="W162" s="298"/>
      <c r="X162" s="298"/>
      <c r="Y162" s="298"/>
      <c r="Z162" s="430"/>
      <c r="AA162" s="298"/>
      <c r="AB162" s="299"/>
      <c r="AC162" s="1125">
        <v>1.31</v>
      </c>
      <c r="AD162" s="298"/>
      <c r="AE162" s="298"/>
      <c r="AF162" s="1124" t="s">
        <v>201</v>
      </c>
      <c r="AG162" s="298"/>
      <c r="AH162" s="298"/>
      <c r="AI162" s="298"/>
      <c r="AJ162" s="298"/>
      <c r="AK162" s="298"/>
      <c r="AL162" s="298"/>
      <c r="AM162" s="298"/>
      <c r="AN162" s="298"/>
      <c r="AO162" s="1126" t="s">
        <v>201</v>
      </c>
      <c r="AP162" s="512"/>
      <c r="AQ162" s="437"/>
      <c r="AR162" s="437"/>
      <c r="AS162" s="437"/>
      <c r="AT162" s="512"/>
      <c r="AU162" s="437"/>
      <c r="AV162" s="437"/>
      <c r="AW162" s="437"/>
      <c r="AX162" s="503"/>
      <c r="AY162" s="436"/>
      <c r="AZ162" s="437"/>
      <c r="BA162" s="437"/>
      <c r="BB162" s="437"/>
      <c r="BC162" s="1130"/>
    </row>
    <row r="163" spans="1:55" s="63" customFormat="1">
      <c r="A163" s="843"/>
      <c r="B163" s="472" t="s">
        <v>573</v>
      </c>
      <c r="C163" s="1122"/>
      <c r="D163" s="438">
        <v>105</v>
      </c>
      <c r="E163" s="1129"/>
      <c r="F163" s="432"/>
      <c r="G163" s="503"/>
      <c r="H163" s="512"/>
      <c r="I163" s="637"/>
      <c r="J163" s="436"/>
      <c r="K163" s="476"/>
      <c r="L163" s="437"/>
      <c r="M163" s="299"/>
      <c r="N163" s="298"/>
      <c r="O163" s="298"/>
      <c r="P163" s="298"/>
      <c r="Q163" s="299"/>
      <c r="R163" s="1124" t="s">
        <v>205</v>
      </c>
      <c r="S163" s="298"/>
      <c r="T163" s="298"/>
      <c r="U163" s="321"/>
      <c r="V163" s="322"/>
      <c r="W163" s="298"/>
      <c r="X163" s="298"/>
      <c r="Y163" s="298"/>
      <c r="Z163" s="430"/>
      <c r="AA163" s="298"/>
      <c r="AB163" s="299"/>
      <c r="AC163" s="1125">
        <v>0.06</v>
      </c>
      <c r="AD163" s="298"/>
      <c r="AE163" s="298"/>
      <c r="AF163" s="1124" t="s">
        <v>201</v>
      </c>
      <c r="AG163" s="298"/>
      <c r="AH163" s="298"/>
      <c r="AI163" s="298"/>
      <c r="AJ163" s="298"/>
      <c r="AK163" s="298"/>
      <c r="AL163" s="298"/>
      <c r="AM163" s="298"/>
      <c r="AN163" s="298"/>
      <c r="AO163" s="1126" t="s">
        <v>201</v>
      </c>
      <c r="AP163" s="512"/>
      <c r="AQ163" s="437"/>
      <c r="AR163" s="437"/>
      <c r="AS163" s="437"/>
      <c r="AT163" s="512"/>
      <c r="AU163" s="437"/>
      <c r="AV163" s="437"/>
      <c r="AW163" s="437"/>
      <c r="AX163" s="503"/>
      <c r="AY163" s="436"/>
      <c r="AZ163" s="437"/>
      <c r="BA163" s="437"/>
      <c r="BB163" s="437"/>
      <c r="BC163" s="1130"/>
    </row>
    <row r="164" spans="1:55" s="63" customFormat="1">
      <c r="A164" s="843"/>
      <c r="B164" s="472" t="s">
        <v>573</v>
      </c>
      <c r="C164" s="1122"/>
      <c r="D164" s="438">
        <v>105</v>
      </c>
      <c r="E164" s="1129"/>
      <c r="F164" s="432"/>
      <c r="G164" s="503"/>
      <c r="H164" s="512"/>
      <c r="I164" s="637"/>
      <c r="J164" s="436"/>
      <c r="K164" s="476"/>
      <c r="L164" s="437"/>
      <c r="M164" s="299"/>
      <c r="N164" s="298"/>
      <c r="O164" s="298"/>
      <c r="P164" s="298"/>
      <c r="Q164" s="299"/>
      <c r="R164" s="1124" t="s">
        <v>200</v>
      </c>
      <c r="S164" s="298"/>
      <c r="T164" s="298"/>
      <c r="U164" s="321"/>
      <c r="V164" s="322"/>
      <c r="W164" s="298"/>
      <c r="X164" s="298"/>
      <c r="Y164" s="298"/>
      <c r="Z164" s="430"/>
      <c r="AA164" s="298"/>
      <c r="AB164" s="299"/>
      <c r="AC164" s="1125" t="s">
        <v>565</v>
      </c>
      <c r="AD164" s="298"/>
      <c r="AE164" s="298"/>
      <c r="AF164" s="1124" t="s">
        <v>200</v>
      </c>
      <c r="AG164" s="298"/>
      <c r="AH164" s="298"/>
      <c r="AI164" s="298"/>
      <c r="AJ164" s="298"/>
      <c r="AK164" s="298"/>
      <c r="AL164" s="298"/>
      <c r="AM164" s="298"/>
      <c r="AN164" s="298"/>
      <c r="AO164" s="1126" t="s">
        <v>201</v>
      </c>
      <c r="AP164" s="512"/>
      <c r="AQ164" s="437"/>
      <c r="AR164" s="437"/>
      <c r="AS164" s="437"/>
      <c r="AT164" s="512"/>
      <c r="AU164" s="437"/>
      <c r="AV164" s="437"/>
      <c r="AW164" s="437"/>
      <c r="AX164" s="503"/>
      <c r="AY164" s="436"/>
      <c r="AZ164" s="437"/>
      <c r="BA164" s="437"/>
      <c r="BB164" s="437"/>
      <c r="BC164" s="1130"/>
    </row>
    <row r="165" spans="1:55" s="63" customFormat="1">
      <c r="A165" s="843"/>
      <c r="B165" s="472" t="s">
        <v>574</v>
      </c>
      <c r="C165" s="1122"/>
      <c r="D165" s="438">
        <v>63</v>
      </c>
      <c r="E165" s="1129"/>
      <c r="F165" s="432"/>
      <c r="G165" s="503"/>
      <c r="H165" s="512"/>
      <c r="I165" s="637"/>
      <c r="J165" s="436"/>
      <c r="K165" s="476"/>
      <c r="L165" s="437"/>
      <c r="M165" s="299"/>
      <c r="N165" s="299"/>
      <c r="O165" s="298"/>
      <c r="P165" s="298"/>
      <c r="Q165" s="299"/>
      <c r="R165" s="1124" t="s">
        <v>205</v>
      </c>
      <c r="S165" s="298"/>
      <c r="T165" s="298"/>
      <c r="U165" s="321"/>
      <c r="V165" s="322"/>
      <c r="W165" s="298"/>
      <c r="X165" s="298"/>
      <c r="Y165" s="298"/>
      <c r="Z165" s="430"/>
      <c r="AA165" s="298"/>
      <c r="AB165" s="299"/>
      <c r="AC165" s="1125">
        <v>0.105</v>
      </c>
      <c r="AD165" s="298"/>
      <c r="AE165" s="298"/>
      <c r="AF165" s="1124" t="s">
        <v>201</v>
      </c>
      <c r="AG165" s="298"/>
      <c r="AH165" s="298"/>
      <c r="AI165" s="298"/>
      <c r="AJ165" s="298"/>
      <c r="AK165" s="298"/>
      <c r="AL165" s="298"/>
      <c r="AM165" s="298"/>
      <c r="AN165" s="298"/>
      <c r="AO165" s="1126" t="s">
        <v>201</v>
      </c>
      <c r="AP165" s="512"/>
      <c r="AQ165" s="512"/>
      <c r="AR165" s="437"/>
      <c r="AS165" s="437"/>
      <c r="AT165" s="512"/>
      <c r="AU165" s="437"/>
      <c r="AV165" s="437"/>
      <c r="AW165" s="437"/>
      <c r="AX165" s="503"/>
      <c r="AY165" s="436"/>
      <c r="AZ165" s="437"/>
      <c r="BA165" s="437"/>
      <c r="BB165" s="437"/>
      <c r="BC165" s="1130"/>
    </row>
    <row r="166" spans="1:55" s="63" customFormat="1">
      <c r="A166" s="843"/>
      <c r="B166" s="472" t="s">
        <v>574</v>
      </c>
      <c r="C166" s="1122"/>
      <c r="D166" s="438">
        <v>63</v>
      </c>
      <c r="E166" s="1131"/>
      <c r="F166" s="432"/>
      <c r="G166" s="503"/>
      <c r="H166" s="512"/>
      <c r="I166" s="637"/>
      <c r="J166" s="436"/>
      <c r="K166" s="476"/>
      <c r="L166" s="437"/>
      <c r="M166" s="299"/>
      <c r="N166" s="298"/>
      <c r="O166" s="298"/>
      <c r="P166" s="298"/>
      <c r="Q166" s="299"/>
      <c r="R166" s="1124" t="s">
        <v>200</v>
      </c>
      <c r="S166" s="298"/>
      <c r="T166" s="298"/>
      <c r="U166" s="321"/>
      <c r="V166" s="322"/>
      <c r="W166" s="298"/>
      <c r="X166" s="298"/>
      <c r="Y166" s="298"/>
      <c r="Z166" s="430"/>
      <c r="AA166" s="298"/>
      <c r="AB166" s="299"/>
      <c r="AC166" s="1125">
        <v>0.14000000000000001</v>
      </c>
      <c r="AD166" s="298"/>
      <c r="AE166" s="298"/>
      <c r="AF166" s="1124" t="s">
        <v>200</v>
      </c>
      <c r="AG166" s="298"/>
      <c r="AH166" s="298"/>
      <c r="AI166" s="298"/>
      <c r="AJ166" s="298"/>
      <c r="AK166" s="298"/>
      <c r="AL166" s="298"/>
      <c r="AM166" s="298"/>
      <c r="AN166" s="298"/>
      <c r="AO166" s="1126" t="s">
        <v>201</v>
      </c>
      <c r="AP166" s="512"/>
      <c r="AQ166" s="437"/>
      <c r="AR166" s="437"/>
      <c r="AS166" s="437"/>
      <c r="AT166" s="512"/>
      <c r="AU166" s="437"/>
      <c r="AV166" s="437"/>
      <c r="AW166" s="437"/>
      <c r="AX166" s="503"/>
      <c r="AY166" s="436"/>
      <c r="AZ166" s="437"/>
      <c r="BA166" s="437"/>
      <c r="BB166" s="437"/>
      <c r="BC166" s="1130"/>
    </row>
    <row r="167" spans="1:55" s="63" customFormat="1">
      <c r="A167" s="843"/>
      <c r="B167" s="472" t="s">
        <v>689</v>
      </c>
      <c r="C167" s="1122"/>
      <c r="D167" s="438">
        <v>185</v>
      </c>
      <c r="E167" s="1129"/>
      <c r="F167" s="432"/>
      <c r="G167" s="503"/>
      <c r="H167" s="512"/>
      <c r="I167" s="637"/>
      <c r="J167" s="436"/>
      <c r="K167" s="476"/>
      <c r="L167" s="437"/>
      <c r="M167" s="299"/>
      <c r="N167" s="298"/>
      <c r="O167" s="298"/>
      <c r="P167" s="298"/>
      <c r="Q167" s="299"/>
      <c r="R167" s="1124" t="s">
        <v>205</v>
      </c>
      <c r="S167" s="298"/>
      <c r="T167" s="298"/>
      <c r="U167" s="321"/>
      <c r="V167" s="322"/>
      <c r="W167" s="298"/>
      <c r="X167" s="298"/>
      <c r="Y167" s="298"/>
      <c r="Z167" s="430"/>
      <c r="AA167" s="298"/>
      <c r="AB167" s="299"/>
      <c r="AC167" s="1125">
        <v>7.0000000000000007E-2</v>
      </c>
      <c r="AD167" s="298"/>
      <c r="AE167" s="298"/>
      <c r="AF167" s="1124" t="s">
        <v>201</v>
      </c>
      <c r="AG167" s="298"/>
      <c r="AH167" s="298"/>
      <c r="AI167" s="298"/>
      <c r="AJ167" s="298"/>
      <c r="AK167" s="298"/>
      <c r="AL167" s="298"/>
      <c r="AM167" s="298"/>
      <c r="AN167" s="298"/>
      <c r="AO167" s="1126" t="s">
        <v>201</v>
      </c>
      <c r="AP167" s="512"/>
      <c r="AQ167" s="437"/>
      <c r="AR167" s="437"/>
      <c r="AS167" s="437"/>
      <c r="AT167" s="512"/>
      <c r="AU167" s="437"/>
      <c r="AV167" s="437"/>
      <c r="AW167" s="437"/>
      <c r="AX167" s="503"/>
      <c r="AY167" s="436"/>
      <c r="AZ167" s="437"/>
      <c r="BA167" s="437"/>
      <c r="BB167" s="437"/>
      <c r="BC167" s="1130"/>
    </row>
    <row r="168" spans="1:55" s="63" customFormat="1">
      <c r="A168" s="843"/>
      <c r="B168" s="472" t="s">
        <v>689</v>
      </c>
      <c r="C168" s="1122"/>
      <c r="D168" s="438">
        <v>185</v>
      </c>
      <c r="E168" s="1131"/>
      <c r="F168" s="432"/>
      <c r="G168" s="503"/>
      <c r="H168" s="512"/>
      <c r="I168" s="637"/>
      <c r="J168" s="436"/>
      <c r="K168" s="476"/>
      <c r="L168" s="437"/>
      <c r="M168" s="299"/>
      <c r="N168" s="298"/>
      <c r="O168" s="298"/>
      <c r="P168" s="298"/>
      <c r="Q168" s="299"/>
      <c r="R168" s="1124" t="s">
        <v>200</v>
      </c>
      <c r="S168" s="298"/>
      <c r="T168" s="298"/>
      <c r="U168" s="321"/>
      <c r="V168" s="322"/>
      <c r="W168" s="298"/>
      <c r="X168" s="298"/>
      <c r="Y168" s="298"/>
      <c r="Z168" s="430"/>
      <c r="AA168" s="298"/>
      <c r="AB168" s="299"/>
      <c r="AC168" s="1125">
        <v>0.08</v>
      </c>
      <c r="AD168" s="298"/>
      <c r="AE168" s="298"/>
      <c r="AF168" s="1124" t="s">
        <v>200</v>
      </c>
      <c r="AG168" s="298"/>
      <c r="AH168" s="298"/>
      <c r="AI168" s="298"/>
      <c r="AJ168" s="298"/>
      <c r="AK168" s="298"/>
      <c r="AL168" s="298"/>
      <c r="AM168" s="298"/>
      <c r="AN168" s="298"/>
      <c r="AO168" s="1126" t="s">
        <v>201</v>
      </c>
      <c r="AP168" s="512"/>
      <c r="AQ168" s="437"/>
      <c r="AR168" s="437"/>
      <c r="AS168" s="437"/>
      <c r="AT168" s="512"/>
      <c r="AU168" s="437"/>
      <c r="AV168" s="437"/>
      <c r="AW168" s="437"/>
      <c r="AX168" s="503"/>
      <c r="AY168" s="436"/>
      <c r="AZ168" s="437"/>
      <c r="BA168" s="437"/>
      <c r="BB168" s="437"/>
      <c r="BC168" s="1130"/>
    </row>
    <row r="169" spans="1:55" s="63" customFormat="1">
      <c r="A169" s="847"/>
      <c r="B169" s="387" t="s">
        <v>690</v>
      </c>
      <c r="C169" s="848"/>
      <c r="D169" s="389">
        <v>195</v>
      </c>
      <c r="E169" s="1132"/>
      <c r="F169" s="395"/>
      <c r="G169" s="396"/>
      <c r="H169" s="736"/>
      <c r="I169" s="641"/>
      <c r="J169" s="398"/>
      <c r="K169" s="578"/>
      <c r="L169" s="399"/>
      <c r="M169" s="230"/>
      <c r="N169" s="296"/>
      <c r="O169" s="296"/>
      <c r="P169" s="296"/>
      <c r="Q169" s="230"/>
      <c r="R169" s="1133" t="s">
        <v>200</v>
      </c>
      <c r="S169" s="296"/>
      <c r="T169" s="296"/>
      <c r="U169" s="323"/>
      <c r="V169" s="449"/>
      <c r="W169" s="296"/>
      <c r="X169" s="296"/>
      <c r="Y169" s="296"/>
      <c r="Z169" s="393"/>
      <c r="AA169" s="296"/>
      <c r="AB169" s="230"/>
      <c r="AC169" s="1134" t="s">
        <v>640</v>
      </c>
      <c r="AD169" s="296"/>
      <c r="AE169" s="296"/>
      <c r="AF169" s="1133" t="s">
        <v>200</v>
      </c>
      <c r="AG169" s="296"/>
      <c r="AH169" s="296"/>
      <c r="AI169" s="296"/>
      <c r="AJ169" s="296"/>
      <c r="AK169" s="296"/>
      <c r="AL169" s="296"/>
      <c r="AM169" s="296"/>
      <c r="AN169" s="296"/>
      <c r="AO169" s="1135"/>
      <c r="AP169" s="736"/>
      <c r="AQ169" s="399"/>
      <c r="AR169" s="399"/>
      <c r="AS169" s="399"/>
      <c r="AT169" s="736"/>
      <c r="AU169" s="399"/>
      <c r="AV169" s="399"/>
      <c r="AW169" s="399"/>
      <c r="AX169" s="396"/>
      <c r="AY169" s="398"/>
      <c r="AZ169" s="399"/>
      <c r="BA169" s="399"/>
      <c r="BB169" s="399"/>
      <c r="BC169" s="1136"/>
    </row>
    <row r="170" spans="1:55" ht="30.75">
      <c r="A170" s="83"/>
      <c r="B170" s="83"/>
      <c r="C170" s="83"/>
      <c r="D170" s="83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9"/>
      <c r="AD170" s="20"/>
      <c r="AE170" s="20"/>
      <c r="AF170" s="20"/>
      <c r="AG170" s="20"/>
      <c r="AH170" s="20"/>
      <c r="AI170" s="20"/>
      <c r="AJ170" s="20"/>
      <c r="AK170" s="20"/>
      <c r="AL170" s="20"/>
      <c r="AM170" s="20"/>
      <c r="AN170" s="20"/>
      <c r="AO170" s="20"/>
      <c r="AP170" s="20"/>
      <c r="AQ170" s="20"/>
      <c r="AR170" s="20"/>
      <c r="AS170" s="20"/>
      <c r="AT170" s="20"/>
      <c r="AU170" s="20"/>
      <c r="AV170" s="20"/>
      <c r="AW170" s="20"/>
      <c r="AX170" s="20"/>
      <c r="AY170" s="20"/>
      <c r="AZ170" s="20"/>
      <c r="BA170" s="20"/>
      <c r="BB170" s="20"/>
      <c r="BC170" s="20"/>
    </row>
    <row r="171" spans="1:55" ht="30.75">
      <c r="A171" s="84"/>
      <c r="B171" s="84"/>
      <c r="C171" s="84"/>
      <c r="D171" s="84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9"/>
      <c r="AD171" s="20"/>
      <c r="AE171" s="20"/>
      <c r="AF171" s="20"/>
      <c r="AG171" s="20"/>
      <c r="AH171" s="20"/>
      <c r="AI171" s="20"/>
      <c r="AJ171" s="20"/>
      <c r="AK171" s="20"/>
      <c r="AL171" s="20"/>
      <c r="AM171" s="20"/>
      <c r="AN171" s="20"/>
      <c r="AO171" s="20"/>
      <c r="AP171" s="20"/>
      <c r="AQ171" s="20"/>
      <c r="AR171" s="20"/>
      <c r="AS171" s="20"/>
      <c r="AT171" s="20"/>
      <c r="AU171" s="20"/>
      <c r="AV171" s="20"/>
      <c r="AW171" s="20"/>
      <c r="AX171" s="20"/>
      <c r="AY171" s="20"/>
      <c r="AZ171" s="20"/>
      <c r="BA171" s="20"/>
      <c r="BB171" s="20"/>
      <c r="BC171" s="20"/>
    </row>
    <row r="172" spans="1:55" ht="30.75">
      <c r="A172" s="116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9"/>
      <c r="AD172" s="20"/>
      <c r="AE172" s="20"/>
      <c r="AF172" s="20"/>
      <c r="AG172" s="20"/>
      <c r="AH172" s="20"/>
      <c r="AI172" s="20"/>
      <c r="AJ172" s="20"/>
      <c r="AK172" s="20"/>
      <c r="AL172" s="20"/>
      <c r="AM172" s="20"/>
      <c r="AN172" s="20"/>
      <c r="AO172" s="20"/>
      <c r="AP172" s="20"/>
      <c r="AQ172" s="20"/>
      <c r="AR172" s="20"/>
      <c r="AS172" s="20"/>
      <c r="AT172" s="20"/>
      <c r="AU172" s="20"/>
      <c r="AV172" s="20"/>
      <c r="AW172" s="20"/>
      <c r="AX172" s="20"/>
      <c r="AY172" s="20"/>
      <c r="AZ172" s="20"/>
      <c r="BA172" s="20"/>
      <c r="BB172" s="20"/>
      <c r="BC172" s="20"/>
    </row>
    <row r="173" spans="1:55" ht="30.75">
      <c r="A173" s="116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9"/>
      <c r="AD173" s="20"/>
      <c r="AE173" s="20"/>
      <c r="AF173" s="20"/>
      <c r="AG173" s="20"/>
      <c r="AH173" s="20"/>
      <c r="AI173" s="20"/>
      <c r="AJ173" s="20"/>
      <c r="AK173" s="20"/>
      <c r="AL173" s="20"/>
      <c r="AM173" s="20"/>
      <c r="AN173" s="20"/>
      <c r="AO173" s="20"/>
      <c r="AP173" s="20"/>
      <c r="AQ173" s="20"/>
      <c r="AR173" s="20"/>
      <c r="AS173" s="20"/>
      <c r="AT173" s="20"/>
      <c r="AU173" s="20"/>
      <c r="AV173" s="20"/>
      <c r="AW173" s="20"/>
      <c r="AX173" s="20"/>
      <c r="AY173" s="20"/>
      <c r="AZ173" s="20"/>
      <c r="BA173" s="20"/>
      <c r="BB173" s="20"/>
      <c r="BC173" s="20"/>
    </row>
    <row r="174" spans="1:55" ht="30.75">
      <c r="A174" s="84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9"/>
      <c r="AD174" s="20"/>
      <c r="AE174" s="20"/>
      <c r="AF174" s="20"/>
      <c r="AG174" s="20"/>
      <c r="AH174" s="20"/>
      <c r="AI174" s="20"/>
      <c r="AJ174" s="20"/>
      <c r="AK174" s="20"/>
      <c r="AL174" s="20"/>
      <c r="AM174" s="20"/>
      <c r="AN174" s="20"/>
      <c r="AO174" s="20"/>
      <c r="AP174" s="20"/>
      <c r="AQ174" s="20"/>
      <c r="AR174" s="20"/>
      <c r="AS174" s="20"/>
      <c r="AT174" s="20"/>
      <c r="AU174" s="20"/>
      <c r="AV174" s="20"/>
      <c r="AW174" s="20"/>
      <c r="AX174" s="20"/>
      <c r="AY174" s="20"/>
      <c r="AZ174" s="20"/>
      <c r="BA174" s="20"/>
      <c r="BB174" s="20"/>
      <c r="BC174" s="20"/>
    </row>
    <row r="175" spans="1:55" ht="30.75">
      <c r="A175" s="84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9"/>
      <c r="AD175" s="20"/>
      <c r="AE175" s="20"/>
      <c r="AF175" s="20"/>
      <c r="AG175" s="20"/>
      <c r="AH175" s="20"/>
      <c r="AI175" s="20"/>
      <c r="AJ175" s="20"/>
      <c r="AK175" s="20"/>
      <c r="AL175" s="20"/>
      <c r="AM175" s="20"/>
      <c r="AN175" s="20"/>
      <c r="AO175" s="20"/>
      <c r="AP175" s="20"/>
      <c r="AQ175" s="20"/>
      <c r="AR175" s="20"/>
      <c r="AS175" s="20"/>
      <c r="AT175" s="20"/>
      <c r="AU175" s="20"/>
      <c r="AV175" s="20"/>
      <c r="AW175" s="20"/>
      <c r="AX175" s="20"/>
      <c r="AY175" s="20"/>
      <c r="AZ175" s="20"/>
      <c r="BA175" s="20"/>
      <c r="BB175" s="20"/>
      <c r="BC175" s="20"/>
    </row>
    <row r="176" spans="1:55" ht="30.75">
      <c r="A176" s="84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9"/>
      <c r="AD176" s="20"/>
      <c r="AE176" s="20"/>
      <c r="AF176" s="20"/>
      <c r="AG176" s="20"/>
      <c r="AH176" s="20"/>
      <c r="AI176" s="20"/>
      <c r="AJ176" s="20"/>
      <c r="AK176" s="20"/>
      <c r="AL176" s="20"/>
      <c r="AM176" s="20"/>
      <c r="AN176" s="20"/>
      <c r="AO176" s="20"/>
      <c r="AP176" s="20"/>
      <c r="AQ176" s="20"/>
      <c r="AR176" s="20"/>
      <c r="AS176" s="20"/>
      <c r="AT176" s="20"/>
      <c r="AU176" s="20"/>
      <c r="AV176" s="20"/>
      <c r="AW176" s="20"/>
      <c r="AX176" s="20"/>
      <c r="AY176" s="20"/>
      <c r="AZ176" s="20"/>
      <c r="BA176" s="20"/>
      <c r="BB176" s="20"/>
      <c r="BC176" s="20"/>
    </row>
    <row r="177" spans="1:55" ht="30.75">
      <c r="A177" s="84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9"/>
      <c r="AD177" s="20"/>
      <c r="AE177" s="20"/>
      <c r="AF177" s="20"/>
      <c r="AG177" s="20"/>
      <c r="AH177" s="20"/>
      <c r="AI177" s="20"/>
      <c r="AJ177" s="20"/>
      <c r="AK177" s="20"/>
      <c r="AL177" s="20"/>
      <c r="AM177" s="20"/>
      <c r="AN177" s="20"/>
      <c r="AO177" s="20"/>
      <c r="AP177" s="20"/>
      <c r="AQ177" s="20"/>
      <c r="AR177" s="20"/>
      <c r="AS177" s="20"/>
      <c r="AT177" s="20"/>
      <c r="AU177" s="20"/>
      <c r="AV177" s="20"/>
      <c r="AW177" s="20"/>
      <c r="AX177" s="20"/>
      <c r="AY177" s="20"/>
      <c r="AZ177" s="20"/>
      <c r="BA177" s="20"/>
      <c r="BB177" s="20"/>
      <c r="BC177" s="20"/>
    </row>
    <row r="178" spans="1:55" ht="30.75">
      <c r="A178" s="84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9"/>
      <c r="AD178" s="20"/>
      <c r="AE178" s="20"/>
      <c r="AF178" s="20"/>
      <c r="AG178" s="20"/>
      <c r="AH178" s="20"/>
      <c r="AI178" s="20"/>
      <c r="AJ178" s="20"/>
      <c r="AK178" s="20"/>
      <c r="AL178" s="20"/>
      <c r="AM178" s="20"/>
      <c r="AN178" s="20"/>
      <c r="AO178" s="20"/>
      <c r="AP178" s="20"/>
      <c r="AQ178" s="20"/>
      <c r="AR178" s="20"/>
      <c r="AS178" s="20"/>
      <c r="AT178" s="20"/>
      <c r="AU178" s="20"/>
      <c r="AV178" s="20"/>
      <c r="AW178" s="20"/>
      <c r="AX178" s="20"/>
      <c r="AY178" s="20"/>
      <c r="AZ178" s="20"/>
      <c r="BA178" s="20"/>
      <c r="BB178" s="20"/>
      <c r="BC178" s="20"/>
    </row>
    <row r="179" spans="1:55" ht="14.25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9"/>
      <c r="AD179" s="20"/>
      <c r="AE179" s="20"/>
      <c r="AF179" s="20"/>
      <c r="AG179" s="20"/>
      <c r="AH179" s="20"/>
      <c r="AI179" s="20"/>
      <c r="AJ179" s="20"/>
      <c r="AK179" s="20"/>
      <c r="AL179" s="20"/>
      <c r="AM179" s="20"/>
      <c r="AN179" s="20"/>
      <c r="AO179" s="20"/>
      <c r="AP179" s="20"/>
      <c r="AQ179" s="20"/>
      <c r="AR179" s="20"/>
      <c r="AS179" s="20"/>
      <c r="AT179" s="20"/>
      <c r="AU179" s="20"/>
      <c r="AV179" s="20"/>
      <c r="AW179" s="20"/>
      <c r="AX179" s="20"/>
      <c r="AY179" s="20"/>
      <c r="AZ179" s="20"/>
      <c r="BA179" s="20"/>
      <c r="BB179" s="20"/>
      <c r="BC179" s="20"/>
    </row>
    <row r="180" spans="1:55" ht="14.25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9"/>
      <c r="AD180" s="20"/>
      <c r="AE180" s="20"/>
      <c r="AF180" s="20"/>
      <c r="AG180" s="20"/>
      <c r="AH180" s="20"/>
      <c r="AI180" s="20"/>
      <c r="AJ180" s="20"/>
      <c r="AK180" s="20"/>
      <c r="AL180" s="20"/>
      <c r="AM180" s="20"/>
      <c r="AN180" s="20"/>
      <c r="AO180" s="20"/>
      <c r="AP180" s="20"/>
      <c r="AQ180" s="20"/>
      <c r="AR180" s="20"/>
      <c r="AS180" s="20"/>
      <c r="AT180" s="20"/>
      <c r="AU180" s="20"/>
      <c r="AV180" s="20"/>
      <c r="AW180" s="20"/>
      <c r="AX180" s="20"/>
      <c r="AY180" s="20"/>
      <c r="AZ180" s="20"/>
      <c r="BA180" s="20"/>
      <c r="BB180" s="20"/>
      <c r="BC180" s="20"/>
    </row>
    <row r="181" spans="1:55" ht="14.25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9"/>
      <c r="AD181" s="20"/>
      <c r="AE181" s="20"/>
      <c r="AF181" s="20"/>
      <c r="AG181" s="20"/>
      <c r="AH181" s="20"/>
      <c r="AI181" s="20"/>
      <c r="AJ181" s="20"/>
      <c r="AK181" s="20"/>
      <c r="AL181" s="20"/>
      <c r="AM181" s="20"/>
      <c r="AN181" s="20"/>
      <c r="AO181" s="20"/>
      <c r="AP181" s="20"/>
      <c r="AQ181" s="20"/>
      <c r="AR181" s="20"/>
      <c r="AS181" s="20"/>
      <c r="AT181" s="20"/>
      <c r="AU181" s="20"/>
      <c r="AV181" s="20"/>
      <c r="AW181" s="20"/>
      <c r="AX181" s="20"/>
      <c r="AY181" s="20"/>
      <c r="AZ181" s="20"/>
      <c r="BA181" s="20"/>
      <c r="BB181" s="20"/>
      <c r="BC181" s="20"/>
    </row>
    <row r="182" spans="1:55" ht="14.25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9"/>
      <c r="AD182" s="20"/>
      <c r="AE182" s="20"/>
      <c r="AF182" s="20"/>
      <c r="AG182" s="20"/>
      <c r="AH182" s="20"/>
      <c r="AI182" s="20"/>
      <c r="AJ182" s="20"/>
      <c r="AK182" s="20"/>
      <c r="AL182" s="20"/>
      <c r="AM182" s="20"/>
      <c r="AN182" s="20"/>
      <c r="AO182" s="20"/>
      <c r="AP182" s="20"/>
      <c r="AQ182" s="20"/>
      <c r="AR182" s="20"/>
      <c r="AS182" s="20"/>
      <c r="AT182" s="20"/>
      <c r="AU182" s="20"/>
      <c r="AV182" s="20"/>
      <c r="AW182" s="20"/>
      <c r="AX182" s="20"/>
      <c r="AY182" s="20"/>
      <c r="AZ182" s="20"/>
      <c r="BA182" s="20"/>
      <c r="BB182" s="20"/>
      <c r="BC182" s="20"/>
    </row>
    <row r="183" spans="1:55" ht="14.25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9"/>
      <c r="AD183" s="20"/>
      <c r="AE183" s="20"/>
      <c r="AF183" s="20"/>
      <c r="AG183" s="20"/>
      <c r="AH183" s="20"/>
      <c r="AI183" s="20"/>
      <c r="AJ183" s="20"/>
      <c r="AK183" s="20"/>
      <c r="AL183" s="20"/>
      <c r="AM183" s="20"/>
      <c r="AN183" s="20"/>
      <c r="AO183" s="20"/>
      <c r="AP183" s="20"/>
      <c r="AQ183" s="20"/>
      <c r="AR183" s="20"/>
      <c r="AS183" s="20"/>
      <c r="AT183" s="20"/>
      <c r="AU183" s="20"/>
      <c r="AV183" s="20"/>
      <c r="AW183" s="20"/>
      <c r="AX183" s="20"/>
      <c r="AY183" s="20"/>
      <c r="AZ183" s="20"/>
      <c r="BA183" s="20"/>
      <c r="BB183" s="20"/>
      <c r="BC183" s="20"/>
    </row>
    <row r="184" spans="1:55" ht="14.25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9"/>
      <c r="AD184" s="20"/>
      <c r="AE184" s="20"/>
      <c r="AF184" s="20"/>
      <c r="AG184" s="20"/>
      <c r="AH184" s="20"/>
      <c r="AI184" s="20"/>
      <c r="AJ184" s="20"/>
      <c r="AK184" s="20"/>
      <c r="AL184" s="20"/>
      <c r="AM184" s="20"/>
      <c r="AN184" s="20"/>
      <c r="AO184" s="20"/>
      <c r="AP184" s="20"/>
      <c r="AQ184" s="20"/>
      <c r="AR184" s="20"/>
      <c r="AS184" s="20"/>
      <c r="AT184" s="20"/>
      <c r="AU184" s="20"/>
      <c r="AV184" s="20"/>
      <c r="AW184" s="20"/>
      <c r="AX184" s="20"/>
      <c r="AY184" s="20"/>
      <c r="AZ184" s="20"/>
      <c r="BA184" s="20"/>
      <c r="BB184" s="20"/>
      <c r="BC184" s="20"/>
    </row>
    <row r="185" spans="1:55" ht="14.25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9"/>
      <c r="AD185" s="20"/>
      <c r="AE185" s="20"/>
      <c r="AF185" s="20"/>
      <c r="AG185" s="20"/>
      <c r="AH185" s="20"/>
      <c r="AI185" s="20"/>
      <c r="AJ185" s="20"/>
      <c r="AK185" s="20"/>
      <c r="AL185" s="20"/>
      <c r="AM185" s="20"/>
      <c r="AN185" s="20"/>
      <c r="AO185" s="20"/>
      <c r="AP185" s="20"/>
      <c r="AQ185" s="20"/>
      <c r="AR185" s="20"/>
      <c r="AS185" s="20"/>
      <c r="AT185" s="20"/>
      <c r="AU185" s="20"/>
      <c r="AV185" s="20"/>
      <c r="AW185" s="20"/>
      <c r="AX185" s="20"/>
      <c r="AY185" s="20"/>
      <c r="AZ185" s="20"/>
      <c r="BA185" s="20"/>
      <c r="BB185" s="20"/>
      <c r="BC185" s="20"/>
    </row>
    <row r="186" spans="1:55" ht="14.25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9"/>
      <c r="AD186" s="20"/>
      <c r="AE186" s="20"/>
      <c r="AF186" s="20"/>
      <c r="AG186" s="20"/>
      <c r="AH186" s="20"/>
      <c r="AI186" s="20"/>
      <c r="AJ186" s="20"/>
      <c r="AK186" s="20"/>
      <c r="AL186" s="20"/>
      <c r="AM186" s="20"/>
      <c r="AN186" s="20"/>
      <c r="AO186" s="20"/>
      <c r="AP186" s="20"/>
      <c r="AQ186" s="20"/>
      <c r="AR186" s="20"/>
      <c r="AS186" s="20"/>
      <c r="AT186" s="20"/>
      <c r="AU186" s="20"/>
      <c r="AV186" s="20"/>
      <c r="AW186" s="20"/>
      <c r="AX186" s="20"/>
      <c r="AY186" s="20"/>
      <c r="AZ186" s="20"/>
      <c r="BA186" s="20"/>
      <c r="BB186" s="20"/>
      <c r="BC186" s="20"/>
    </row>
    <row r="187" spans="1:55" ht="14.25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9"/>
      <c r="AD187" s="20"/>
      <c r="AE187" s="20"/>
      <c r="AF187" s="20"/>
      <c r="AG187" s="20"/>
      <c r="AH187" s="20"/>
      <c r="AI187" s="20"/>
      <c r="AJ187" s="20"/>
      <c r="AK187" s="20"/>
      <c r="AL187" s="20"/>
      <c r="AM187" s="20"/>
      <c r="AN187" s="20"/>
      <c r="AO187" s="20"/>
      <c r="AP187" s="20"/>
      <c r="AQ187" s="20"/>
      <c r="AR187" s="20"/>
      <c r="AS187" s="20"/>
      <c r="AT187" s="20"/>
      <c r="AU187" s="20"/>
      <c r="AV187" s="20"/>
      <c r="AW187" s="20"/>
      <c r="AX187" s="20"/>
      <c r="AY187" s="20"/>
      <c r="AZ187" s="20"/>
      <c r="BA187" s="20"/>
      <c r="BB187" s="20"/>
      <c r="BC187" s="20"/>
    </row>
    <row r="188" spans="1:55" ht="14.25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9"/>
      <c r="AD188" s="20"/>
      <c r="AE188" s="20"/>
      <c r="AF188" s="20"/>
      <c r="AG188" s="20"/>
      <c r="AH188" s="20"/>
      <c r="AI188" s="20"/>
      <c r="AJ188" s="20"/>
      <c r="AK188" s="20"/>
      <c r="AL188" s="20"/>
      <c r="AM188" s="20"/>
      <c r="AN188" s="20"/>
      <c r="AO188" s="20"/>
      <c r="AP188" s="20"/>
      <c r="AQ188" s="20"/>
      <c r="AR188" s="20"/>
      <c r="AS188" s="20"/>
      <c r="AT188" s="20"/>
      <c r="AU188" s="20"/>
      <c r="AV188" s="20"/>
      <c r="AW188" s="20"/>
      <c r="AX188" s="20"/>
      <c r="AY188" s="20"/>
      <c r="AZ188" s="20"/>
      <c r="BA188" s="20"/>
      <c r="BB188" s="20"/>
      <c r="BC188" s="20"/>
    </row>
    <row r="189" spans="1:55" ht="14.25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9"/>
      <c r="AD189" s="20"/>
      <c r="AE189" s="20"/>
      <c r="AF189" s="20"/>
      <c r="AG189" s="20"/>
      <c r="AH189" s="20"/>
      <c r="AI189" s="20"/>
      <c r="AJ189" s="20"/>
      <c r="AK189" s="20"/>
      <c r="AL189" s="20"/>
      <c r="AM189" s="20"/>
      <c r="AN189" s="20"/>
      <c r="AO189" s="20"/>
      <c r="AP189" s="20"/>
      <c r="AQ189" s="20"/>
      <c r="AR189" s="20"/>
      <c r="AS189" s="20"/>
      <c r="AT189" s="20"/>
      <c r="AU189" s="20"/>
      <c r="AV189" s="20"/>
      <c r="AW189" s="20"/>
      <c r="AX189" s="20"/>
      <c r="AY189" s="20"/>
      <c r="AZ189" s="20"/>
      <c r="BA189" s="20"/>
      <c r="BB189" s="20"/>
      <c r="BC189" s="20"/>
    </row>
    <row r="190" spans="1:55" ht="14.25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9"/>
      <c r="AD190" s="20"/>
      <c r="AE190" s="20"/>
      <c r="AF190" s="20"/>
      <c r="AG190" s="20"/>
      <c r="AH190" s="20"/>
      <c r="AI190" s="20"/>
      <c r="AJ190" s="20"/>
      <c r="AK190" s="20"/>
      <c r="AL190" s="20"/>
      <c r="AM190" s="20"/>
      <c r="AN190" s="20"/>
      <c r="AO190" s="20"/>
      <c r="AP190" s="20"/>
      <c r="AQ190" s="20"/>
      <c r="AR190" s="20"/>
      <c r="AS190" s="20"/>
      <c r="AT190" s="20"/>
      <c r="AU190" s="20"/>
      <c r="AV190" s="20"/>
      <c r="AW190" s="20"/>
      <c r="AX190" s="20"/>
      <c r="AY190" s="20"/>
      <c r="AZ190" s="20"/>
      <c r="BA190" s="20"/>
      <c r="BB190" s="20"/>
      <c r="BC190" s="20"/>
    </row>
    <row r="191" spans="1:55" ht="14.25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9"/>
      <c r="AD191" s="20"/>
      <c r="AE191" s="20"/>
      <c r="AF191" s="20"/>
      <c r="AG191" s="20"/>
      <c r="AH191" s="20"/>
      <c r="AI191" s="20"/>
      <c r="AJ191" s="20"/>
      <c r="AK191" s="20"/>
      <c r="AL191" s="20"/>
      <c r="AM191" s="20"/>
      <c r="AN191" s="20"/>
      <c r="AO191" s="20"/>
      <c r="AP191" s="20"/>
      <c r="AQ191" s="20"/>
      <c r="AR191" s="20"/>
      <c r="AS191" s="20"/>
      <c r="AT191" s="20"/>
      <c r="AU191" s="20"/>
      <c r="AV191" s="20"/>
      <c r="AW191" s="20"/>
      <c r="AX191" s="20"/>
      <c r="AY191" s="20"/>
      <c r="AZ191" s="20"/>
      <c r="BA191" s="20"/>
      <c r="BB191" s="20"/>
      <c r="BC191" s="20"/>
    </row>
    <row r="192" spans="1:55" ht="14.25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9"/>
      <c r="AD192" s="20"/>
      <c r="AE192" s="20"/>
      <c r="AF192" s="20"/>
      <c r="AG192" s="20"/>
      <c r="AH192" s="20"/>
      <c r="AI192" s="20"/>
      <c r="AJ192" s="20"/>
      <c r="AK192" s="20"/>
      <c r="AL192" s="20"/>
      <c r="AM192" s="20"/>
      <c r="AN192" s="20"/>
      <c r="AO192" s="20"/>
      <c r="AP192" s="20"/>
      <c r="AQ192" s="20"/>
      <c r="AR192" s="20"/>
      <c r="AS192" s="20"/>
      <c r="AT192" s="20"/>
      <c r="AU192" s="20"/>
      <c r="AV192" s="20"/>
      <c r="AW192" s="20"/>
      <c r="AX192" s="20"/>
      <c r="AY192" s="20"/>
      <c r="AZ192" s="20"/>
      <c r="BA192" s="20"/>
      <c r="BB192" s="20"/>
      <c r="BC192" s="20"/>
    </row>
    <row r="193" spans="1:55" ht="14.25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9"/>
      <c r="AD193" s="20"/>
      <c r="AE193" s="20"/>
      <c r="AF193" s="20"/>
      <c r="AG193" s="20"/>
      <c r="AH193" s="20"/>
      <c r="AI193" s="20"/>
      <c r="AJ193" s="20"/>
      <c r="AK193" s="20"/>
      <c r="AL193" s="20"/>
      <c r="AM193" s="20"/>
      <c r="AN193" s="20"/>
      <c r="AO193" s="20"/>
      <c r="AP193" s="20"/>
      <c r="AQ193" s="20"/>
      <c r="AR193" s="20"/>
      <c r="AS193" s="20"/>
      <c r="AT193" s="20"/>
      <c r="AU193" s="20"/>
      <c r="AV193" s="20"/>
      <c r="AW193" s="20"/>
      <c r="AX193" s="20"/>
      <c r="AY193" s="20"/>
      <c r="AZ193" s="20"/>
      <c r="BA193" s="20"/>
      <c r="BB193" s="20"/>
      <c r="BC193" s="20"/>
    </row>
    <row r="194" spans="1:55" ht="14.25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9"/>
      <c r="AD194" s="20"/>
      <c r="AE194" s="20"/>
      <c r="AF194" s="20"/>
      <c r="AG194" s="20"/>
      <c r="AH194" s="20"/>
      <c r="AI194" s="20"/>
      <c r="AJ194" s="20"/>
      <c r="AK194" s="20"/>
      <c r="AL194" s="20"/>
      <c r="AM194" s="20"/>
      <c r="AN194" s="20"/>
      <c r="AO194" s="20"/>
      <c r="AP194" s="20"/>
      <c r="AQ194" s="20"/>
      <c r="AR194" s="20"/>
      <c r="AS194" s="20"/>
      <c r="AT194" s="20"/>
      <c r="AU194" s="20"/>
      <c r="AV194" s="20"/>
      <c r="AW194" s="20"/>
      <c r="AX194" s="20"/>
      <c r="AY194" s="20"/>
      <c r="AZ194" s="20"/>
      <c r="BA194" s="20"/>
      <c r="BB194" s="20"/>
      <c r="BC194" s="20"/>
    </row>
    <row r="195" spans="1:55" ht="14.25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9"/>
      <c r="AD195" s="20"/>
      <c r="AE195" s="20"/>
      <c r="AF195" s="20"/>
      <c r="AG195" s="20"/>
      <c r="AH195" s="20"/>
      <c r="AI195" s="20"/>
      <c r="AJ195" s="20"/>
      <c r="AK195" s="20"/>
      <c r="AL195" s="20"/>
      <c r="AM195" s="20"/>
      <c r="AN195" s="20"/>
      <c r="AO195" s="20"/>
      <c r="AP195" s="20"/>
      <c r="AQ195" s="20"/>
      <c r="AR195" s="20"/>
      <c r="AS195" s="20"/>
      <c r="AT195" s="20"/>
      <c r="AU195" s="20"/>
      <c r="AV195" s="20"/>
      <c r="AW195" s="20"/>
      <c r="AX195" s="20"/>
      <c r="AY195" s="20"/>
      <c r="AZ195" s="20"/>
      <c r="BA195" s="20"/>
      <c r="BB195" s="20"/>
      <c r="BC195" s="20"/>
    </row>
    <row r="196" spans="1:55" ht="14.25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9"/>
      <c r="AD196" s="20"/>
      <c r="AE196" s="20"/>
      <c r="AF196" s="20"/>
      <c r="AG196" s="20"/>
      <c r="AH196" s="20"/>
      <c r="AI196" s="20"/>
      <c r="AJ196" s="20"/>
      <c r="AK196" s="20"/>
      <c r="AL196" s="20"/>
      <c r="AM196" s="20"/>
      <c r="AN196" s="20"/>
      <c r="AO196" s="20"/>
      <c r="AP196" s="20"/>
      <c r="AQ196" s="20"/>
      <c r="AR196" s="20"/>
      <c r="AS196" s="20"/>
      <c r="AT196" s="20"/>
      <c r="AU196" s="20"/>
      <c r="AV196" s="20"/>
      <c r="AW196" s="20"/>
      <c r="AX196" s="20"/>
      <c r="AY196" s="20"/>
      <c r="AZ196" s="20"/>
      <c r="BA196" s="20"/>
      <c r="BB196" s="20"/>
      <c r="BC196" s="20"/>
    </row>
    <row r="197" spans="1:55" ht="14.25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9"/>
      <c r="AD197" s="20"/>
      <c r="AE197" s="20"/>
      <c r="AF197" s="20"/>
      <c r="AG197" s="20"/>
      <c r="AH197" s="20"/>
      <c r="AI197" s="20"/>
      <c r="AJ197" s="20"/>
      <c r="AK197" s="20"/>
      <c r="AL197" s="20"/>
      <c r="AM197" s="20"/>
      <c r="AN197" s="20"/>
      <c r="AO197" s="20"/>
      <c r="AP197" s="20"/>
      <c r="AQ197" s="20"/>
      <c r="AR197" s="20"/>
      <c r="AS197" s="20"/>
      <c r="AT197" s="20"/>
      <c r="AU197" s="20"/>
      <c r="AV197" s="20"/>
      <c r="AW197" s="20"/>
      <c r="AX197" s="20"/>
      <c r="AY197" s="20"/>
      <c r="AZ197" s="20"/>
      <c r="BA197" s="20"/>
      <c r="BB197" s="20"/>
      <c r="BC197" s="20"/>
    </row>
    <row r="198" spans="1:55" ht="14.25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9"/>
      <c r="AD198" s="20"/>
      <c r="AE198" s="20"/>
      <c r="AF198" s="20"/>
      <c r="AG198" s="20"/>
      <c r="AH198" s="20"/>
      <c r="AI198" s="20"/>
      <c r="AJ198" s="20"/>
      <c r="AK198" s="20"/>
      <c r="AL198" s="20"/>
      <c r="AM198" s="20"/>
      <c r="AN198" s="20"/>
      <c r="AO198" s="20"/>
      <c r="AP198" s="20"/>
      <c r="AQ198" s="20"/>
      <c r="AR198" s="20"/>
      <c r="AS198" s="20"/>
      <c r="AT198" s="20"/>
      <c r="AU198" s="20"/>
      <c r="AV198" s="20"/>
      <c r="AW198" s="20"/>
      <c r="AX198" s="20"/>
      <c r="AY198" s="20"/>
      <c r="AZ198" s="20"/>
      <c r="BA198" s="20"/>
      <c r="BB198" s="20"/>
      <c r="BC198" s="20"/>
    </row>
    <row r="199" spans="1:55" ht="14.25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9"/>
      <c r="AD199" s="20"/>
      <c r="AE199" s="20"/>
      <c r="AF199" s="20"/>
      <c r="AG199" s="20"/>
      <c r="AH199" s="20"/>
      <c r="AI199" s="20"/>
      <c r="AJ199" s="20"/>
      <c r="AK199" s="20"/>
      <c r="AL199" s="20"/>
      <c r="AM199" s="20"/>
      <c r="AN199" s="20"/>
      <c r="AO199" s="20"/>
      <c r="AP199" s="20"/>
      <c r="AQ199" s="20"/>
      <c r="AR199" s="20"/>
      <c r="AS199" s="20"/>
      <c r="AT199" s="20"/>
      <c r="AU199" s="20"/>
      <c r="AV199" s="20"/>
      <c r="AW199" s="20"/>
      <c r="AX199" s="20"/>
      <c r="AY199" s="20"/>
      <c r="AZ199" s="20"/>
      <c r="BA199" s="20"/>
      <c r="BB199" s="20"/>
      <c r="BC199" s="20"/>
    </row>
    <row r="200" spans="1:55" ht="14.25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9"/>
      <c r="AD200" s="20"/>
      <c r="AE200" s="20"/>
      <c r="AF200" s="20"/>
      <c r="AG200" s="20"/>
      <c r="AH200" s="20"/>
      <c r="AI200" s="20"/>
      <c r="AJ200" s="20"/>
      <c r="AK200" s="20"/>
      <c r="AL200" s="20"/>
      <c r="AM200" s="20"/>
      <c r="AN200" s="20"/>
      <c r="AO200" s="20"/>
      <c r="AP200" s="20"/>
      <c r="AQ200" s="20"/>
      <c r="AR200" s="20"/>
      <c r="AS200" s="20"/>
      <c r="AT200" s="20"/>
      <c r="AU200" s="20"/>
      <c r="AV200" s="20"/>
      <c r="AW200" s="20"/>
      <c r="AX200" s="20"/>
      <c r="AY200" s="20"/>
      <c r="AZ200" s="20"/>
      <c r="BA200" s="20"/>
      <c r="BB200" s="20"/>
      <c r="BC200" s="20"/>
    </row>
    <row r="201" spans="1:55" ht="14.25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9"/>
      <c r="AD201" s="20"/>
      <c r="AE201" s="20"/>
      <c r="AF201" s="20"/>
      <c r="AG201" s="20"/>
      <c r="AH201" s="20"/>
      <c r="AI201" s="20"/>
      <c r="AJ201" s="20"/>
      <c r="AK201" s="20"/>
      <c r="AL201" s="20"/>
      <c r="AM201" s="20"/>
      <c r="AN201" s="20"/>
      <c r="AO201" s="20"/>
      <c r="AP201" s="20"/>
      <c r="AQ201" s="20"/>
      <c r="AR201" s="20"/>
      <c r="AS201" s="20"/>
      <c r="AT201" s="20"/>
      <c r="AU201" s="20"/>
      <c r="AV201" s="20"/>
      <c r="AW201" s="20"/>
      <c r="AX201" s="20"/>
      <c r="AY201" s="20"/>
      <c r="AZ201" s="20"/>
      <c r="BA201" s="20"/>
      <c r="BB201" s="20"/>
      <c r="BC201" s="20"/>
    </row>
    <row r="202" spans="1:55" ht="14.25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9"/>
      <c r="AD202" s="20"/>
      <c r="AE202" s="20"/>
      <c r="AF202" s="20"/>
      <c r="AG202" s="20"/>
      <c r="AH202" s="20"/>
      <c r="AI202" s="20"/>
      <c r="AJ202" s="20"/>
      <c r="AK202" s="20"/>
      <c r="AL202" s="20"/>
      <c r="AM202" s="20"/>
      <c r="AN202" s="20"/>
      <c r="AO202" s="20"/>
      <c r="AP202" s="20"/>
      <c r="AQ202" s="20"/>
      <c r="AR202" s="20"/>
      <c r="AS202" s="20"/>
      <c r="AT202" s="20"/>
      <c r="AU202" s="20"/>
      <c r="AV202" s="20"/>
      <c r="AW202" s="20"/>
      <c r="AX202" s="20"/>
      <c r="AY202" s="20"/>
      <c r="AZ202" s="20"/>
      <c r="BA202" s="20"/>
      <c r="BB202" s="20"/>
      <c r="BC202" s="20"/>
    </row>
    <row r="203" spans="1:55" ht="14.25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9"/>
      <c r="AD203" s="20"/>
      <c r="AE203" s="20"/>
      <c r="AF203" s="20"/>
      <c r="AG203" s="20"/>
      <c r="AH203" s="20"/>
      <c r="AI203" s="20"/>
      <c r="AJ203" s="20"/>
      <c r="AK203" s="20"/>
      <c r="AL203" s="20"/>
      <c r="AM203" s="20"/>
      <c r="AN203" s="20"/>
      <c r="AO203" s="20"/>
      <c r="AP203" s="20"/>
      <c r="AQ203" s="20"/>
      <c r="AR203" s="20"/>
      <c r="AS203" s="20"/>
      <c r="AT203" s="20"/>
      <c r="AU203" s="20"/>
      <c r="AV203" s="20"/>
      <c r="AW203" s="20"/>
      <c r="AX203" s="20"/>
      <c r="AY203" s="20"/>
      <c r="AZ203" s="20"/>
      <c r="BA203" s="20"/>
      <c r="BB203" s="20"/>
      <c r="BC203" s="20"/>
    </row>
    <row r="204" spans="1:55" ht="14.25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9"/>
      <c r="AD204" s="20"/>
      <c r="AE204" s="20"/>
      <c r="AF204" s="20"/>
      <c r="AG204" s="20"/>
      <c r="AH204" s="20"/>
      <c r="AI204" s="20"/>
      <c r="AJ204" s="20"/>
      <c r="AK204" s="20"/>
      <c r="AL204" s="20"/>
      <c r="AM204" s="20"/>
      <c r="AN204" s="20"/>
      <c r="AO204" s="20"/>
      <c r="AP204" s="20"/>
      <c r="AQ204" s="20"/>
      <c r="AR204" s="20"/>
      <c r="AS204" s="20"/>
      <c r="AT204" s="20"/>
      <c r="AU204" s="20"/>
      <c r="AV204" s="20"/>
      <c r="AW204" s="20"/>
      <c r="AX204" s="20"/>
      <c r="AY204" s="20"/>
      <c r="AZ204" s="20"/>
      <c r="BA204" s="20"/>
      <c r="BB204" s="20"/>
      <c r="BC204" s="20"/>
    </row>
    <row r="205" spans="1:55" ht="14.25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9"/>
      <c r="AD205" s="20"/>
      <c r="AE205" s="20"/>
      <c r="AF205" s="20"/>
      <c r="AG205" s="20"/>
      <c r="AH205" s="20"/>
      <c r="AI205" s="20"/>
      <c r="AJ205" s="20"/>
      <c r="AK205" s="20"/>
      <c r="AL205" s="20"/>
      <c r="AM205" s="20"/>
      <c r="AN205" s="20"/>
      <c r="AO205" s="20"/>
      <c r="AP205" s="20"/>
      <c r="AQ205" s="20"/>
      <c r="AR205" s="20"/>
      <c r="AS205" s="20"/>
      <c r="AT205" s="20"/>
      <c r="AU205" s="20"/>
      <c r="AV205" s="20"/>
      <c r="AW205" s="20"/>
      <c r="AX205" s="20"/>
      <c r="AY205" s="20"/>
      <c r="AZ205" s="20"/>
      <c r="BA205" s="20"/>
      <c r="BB205" s="20"/>
      <c r="BC205" s="20"/>
    </row>
    <row r="206" spans="1:55" ht="14.25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9"/>
      <c r="AD206" s="20"/>
      <c r="AE206" s="20"/>
      <c r="AF206" s="20"/>
      <c r="AG206" s="20"/>
      <c r="AH206" s="20"/>
      <c r="AI206" s="20"/>
      <c r="AJ206" s="20"/>
      <c r="AK206" s="20"/>
      <c r="AL206" s="20"/>
      <c r="AM206" s="20"/>
      <c r="AN206" s="20"/>
      <c r="AO206" s="20"/>
      <c r="AP206" s="20"/>
      <c r="AQ206" s="20"/>
      <c r="AR206" s="20"/>
      <c r="AS206" s="20"/>
      <c r="AT206" s="20"/>
      <c r="AU206" s="20"/>
      <c r="AV206" s="20"/>
      <c r="AW206" s="20"/>
      <c r="AX206" s="20"/>
      <c r="AY206" s="20"/>
      <c r="AZ206" s="20"/>
      <c r="BA206" s="20"/>
      <c r="BB206" s="20"/>
      <c r="BC206" s="20"/>
    </row>
    <row r="207" spans="1:55" ht="14.25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9"/>
      <c r="AD207" s="20"/>
      <c r="AE207" s="20"/>
      <c r="AF207" s="20"/>
      <c r="AG207" s="20"/>
      <c r="AH207" s="20"/>
      <c r="AI207" s="20"/>
      <c r="AJ207" s="20"/>
      <c r="AK207" s="20"/>
      <c r="AL207" s="20"/>
      <c r="AM207" s="20"/>
      <c r="AN207" s="20"/>
      <c r="AO207" s="20"/>
      <c r="AP207" s="20"/>
      <c r="AQ207" s="20"/>
      <c r="AR207" s="20"/>
      <c r="AS207" s="20"/>
      <c r="AT207" s="20"/>
      <c r="AU207" s="20"/>
      <c r="AV207" s="20"/>
      <c r="AW207" s="20"/>
      <c r="AX207" s="20"/>
      <c r="AY207" s="20"/>
      <c r="AZ207" s="20"/>
      <c r="BA207" s="20"/>
      <c r="BB207" s="20"/>
      <c r="BC207" s="20"/>
    </row>
    <row r="208" spans="1:55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9"/>
      <c r="AD208" s="20"/>
      <c r="AE208" s="20"/>
      <c r="AF208" s="20"/>
      <c r="AG208" s="20"/>
      <c r="AH208" s="20"/>
      <c r="AI208" s="20"/>
      <c r="AJ208" s="20"/>
      <c r="AK208" s="20"/>
      <c r="AL208" s="20"/>
      <c r="AM208" s="20"/>
      <c r="AN208" s="20"/>
      <c r="AO208" s="20"/>
    </row>
    <row r="209" spans="1:41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9"/>
      <c r="AD209" s="20"/>
      <c r="AE209" s="20"/>
      <c r="AF209" s="20"/>
      <c r="AG209" s="20"/>
      <c r="AH209" s="20"/>
      <c r="AI209" s="20"/>
      <c r="AJ209" s="20"/>
      <c r="AK209" s="20"/>
      <c r="AL209" s="20"/>
      <c r="AM209" s="20"/>
      <c r="AN209" s="20"/>
      <c r="AO209" s="20"/>
    </row>
    <row r="210" spans="1:41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9"/>
      <c r="AD210" s="20"/>
      <c r="AE210" s="20"/>
      <c r="AF210" s="20"/>
      <c r="AG210" s="20"/>
      <c r="AH210" s="20"/>
      <c r="AI210" s="20"/>
      <c r="AJ210" s="20"/>
      <c r="AK210" s="20"/>
      <c r="AL210" s="20"/>
      <c r="AM210" s="20"/>
      <c r="AN210" s="20"/>
      <c r="AO210" s="20"/>
    </row>
    <row r="211" spans="1:41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9"/>
      <c r="AD211" s="20"/>
      <c r="AE211" s="20"/>
      <c r="AF211" s="20"/>
      <c r="AG211" s="20"/>
      <c r="AH211" s="20"/>
      <c r="AI211" s="20"/>
      <c r="AJ211" s="20"/>
      <c r="AK211" s="20"/>
      <c r="AL211" s="20"/>
      <c r="AM211" s="20"/>
      <c r="AN211" s="20"/>
      <c r="AO211" s="20"/>
    </row>
    <row r="212" spans="1:41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9"/>
      <c r="AD212" s="20"/>
      <c r="AE212" s="20"/>
      <c r="AF212" s="20"/>
      <c r="AG212" s="20"/>
      <c r="AH212" s="20"/>
      <c r="AI212" s="20"/>
      <c r="AJ212" s="20"/>
      <c r="AK212" s="20"/>
      <c r="AL212" s="20"/>
      <c r="AM212" s="20"/>
      <c r="AN212" s="20"/>
      <c r="AO212" s="20"/>
    </row>
    <row r="213" spans="1:41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9"/>
      <c r="AD213" s="20"/>
      <c r="AE213" s="20"/>
      <c r="AF213" s="20"/>
      <c r="AG213" s="20"/>
      <c r="AH213" s="20"/>
      <c r="AI213" s="20"/>
      <c r="AJ213" s="20"/>
      <c r="AK213" s="20"/>
      <c r="AL213" s="20"/>
      <c r="AM213" s="20"/>
      <c r="AN213" s="20"/>
      <c r="AO213" s="20"/>
    </row>
    <row r="214" spans="1:41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9"/>
      <c r="AD214" s="20"/>
      <c r="AE214" s="20"/>
      <c r="AF214" s="20"/>
      <c r="AG214" s="20"/>
      <c r="AH214" s="20"/>
      <c r="AI214" s="20"/>
      <c r="AJ214" s="20"/>
      <c r="AK214" s="20"/>
      <c r="AL214" s="20"/>
      <c r="AM214" s="20"/>
      <c r="AN214" s="20"/>
      <c r="AO214" s="20"/>
    </row>
    <row r="215" spans="1:41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9"/>
      <c r="AD215" s="20"/>
      <c r="AE215" s="20"/>
      <c r="AF215" s="20"/>
      <c r="AG215" s="20"/>
      <c r="AH215" s="20"/>
      <c r="AI215" s="20"/>
      <c r="AJ215" s="20"/>
      <c r="AK215" s="20"/>
      <c r="AL215" s="20"/>
      <c r="AM215" s="20"/>
      <c r="AN215" s="20"/>
      <c r="AO215" s="20"/>
    </row>
    <row r="216" spans="1:41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9"/>
      <c r="AD216" s="20"/>
      <c r="AE216" s="20"/>
      <c r="AF216" s="20"/>
      <c r="AG216" s="20"/>
      <c r="AH216" s="20"/>
      <c r="AI216" s="20"/>
      <c r="AJ216" s="20"/>
      <c r="AK216" s="20"/>
      <c r="AL216" s="20"/>
      <c r="AM216" s="20"/>
      <c r="AN216" s="20"/>
      <c r="AO216" s="20"/>
    </row>
    <row r="217" spans="1:41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9"/>
      <c r="AD217" s="20"/>
      <c r="AE217" s="20"/>
      <c r="AF217" s="20"/>
      <c r="AG217" s="20"/>
      <c r="AH217" s="20"/>
      <c r="AI217" s="20"/>
      <c r="AJ217" s="20"/>
      <c r="AK217" s="20"/>
      <c r="AL217" s="20"/>
      <c r="AM217" s="20"/>
      <c r="AN217" s="20"/>
      <c r="AO217" s="20"/>
    </row>
    <row r="218" spans="1:41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9"/>
      <c r="AD218" s="20"/>
      <c r="AE218" s="20"/>
      <c r="AF218" s="20"/>
      <c r="AG218" s="20"/>
      <c r="AH218" s="20"/>
      <c r="AI218" s="20"/>
      <c r="AJ218" s="20"/>
      <c r="AK218" s="20"/>
      <c r="AL218" s="20"/>
      <c r="AM218" s="20"/>
      <c r="AN218" s="20"/>
      <c r="AO218" s="20"/>
    </row>
    <row r="219" spans="1:41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9"/>
      <c r="AD219" s="20"/>
      <c r="AE219" s="20"/>
      <c r="AF219" s="20"/>
      <c r="AG219" s="20"/>
      <c r="AH219" s="20"/>
      <c r="AI219" s="20"/>
      <c r="AJ219" s="20"/>
      <c r="AK219" s="20"/>
      <c r="AL219" s="20"/>
      <c r="AM219" s="20"/>
      <c r="AN219" s="20"/>
      <c r="AO219" s="20"/>
    </row>
    <row r="220" spans="1:41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9"/>
      <c r="AD220" s="20"/>
      <c r="AE220" s="20"/>
      <c r="AF220" s="20"/>
      <c r="AG220" s="20"/>
      <c r="AH220" s="20"/>
      <c r="AI220" s="20"/>
      <c r="AJ220" s="20"/>
      <c r="AK220" s="20"/>
      <c r="AL220" s="20"/>
      <c r="AM220" s="20"/>
      <c r="AN220" s="20"/>
      <c r="AO220" s="20"/>
    </row>
    <row r="221" spans="1:41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9"/>
      <c r="AD221" s="20"/>
      <c r="AE221" s="20"/>
      <c r="AF221" s="20"/>
      <c r="AG221" s="20"/>
      <c r="AH221" s="20"/>
      <c r="AI221" s="20"/>
      <c r="AJ221" s="20"/>
      <c r="AK221" s="20"/>
      <c r="AL221" s="20"/>
      <c r="AM221" s="20"/>
      <c r="AN221" s="20"/>
      <c r="AO221" s="20"/>
    </row>
    <row r="222" spans="1:41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9"/>
      <c r="AD222" s="20"/>
      <c r="AE222" s="20"/>
      <c r="AF222" s="20"/>
      <c r="AG222" s="20"/>
      <c r="AH222" s="20"/>
      <c r="AI222" s="20"/>
      <c r="AJ222" s="20"/>
      <c r="AK222" s="20"/>
      <c r="AL222" s="20"/>
      <c r="AM222" s="20"/>
      <c r="AN222" s="20"/>
      <c r="AO222" s="20"/>
    </row>
    <row r="223" spans="1:41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9"/>
      <c r="AD223" s="20"/>
      <c r="AE223" s="20"/>
      <c r="AF223" s="20"/>
      <c r="AG223" s="20"/>
      <c r="AH223" s="20"/>
      <c r="AI223" s="20"/>
      <c r="AJ223" s="20"/>
      <c r="AK223" s="20"/>
      <c r="AL223" s="20"/>
      <c r="AM223" s="20"/>
      <c r="AN223" s="20"/>
      <c r="AO223" s="20"/>
    </row>
    <row r="224" spans="1:41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9"/>
      <c r="AD224" s="20"/>
      <c r="AE224" s="20"/>
      <c r="AF224" s="20"/>
      <c r="AG224" s="20"/>
      <c r="AH224" s="20"/>
      <c r="AI224" s="20"/>
      <c r="AJ224" s="20"/>
      <c r="AK224" s="20"/>
      <c r="AL224" s="20"/>
      <c r="AM224" s="20"/>
      <c r="AN224" s="20"/>
      <c r="AO224" s="20"/>
    </row>
    <row r="225" spans="1:41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9"/>
      <c r="AD225" s="20"/>
      <c r="AE225" s="20"/>
      <c r="AF225" s="20"/>
      <c r="AG225" s="20"/>
      <c r="AH225" s="20"/>
      <c r="AI225" s="20"/>
      <c r="AJ225" s="20"/>
      <c r="AK225" s="20"/>
      <c r="AL225" s="20"/>
      <c r="AM225" s="20"/>
      <c r="AN225" s="20"/>
      <c r="AO225" s="20"/>
    </row>
    <row r="226" spans="1:41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9"/>
      <c r="AD226" s="20"/>
      <c r="AE226" s="20"/>
      <c r="AF226" s="20"/>
      <c r="AG226" s="20"/>
      <c r="AH226" s="20"/>
      <c r="AI226" s="20"/>
      <c r="AJ226" s="20"/>
      <c r="AK226" s="20"/>
      <c r="AL226" s="20"/>
      <c r="AM226" s="20"/>
      <c r="AN226" s="20"/>
      <c r="AO226" s="20"/>
    </row>
    <row r="227" spans="1:41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9"/>
      <c r="AD227" s="20"/>
      <c r="AE227" s="20"/>
      <c r="AF227" s="20"/>
      <c r="AG227" s="20"/>
      <c r="AH227" s="20"/>
      <c r="AI227" s="20"/>
      <c r="AJ227" s="20"/>
      <c r="AK227" s="20"/>
      <c r="AL227" s="20"/>
      <c r="AM227" s="20"/>
      <c r="AN227" s="20"/>
      <c r="AO227" s="20"/>
    </row>
    <row r="228" spans="1:41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9"/>
      <c r="AD228" s="20"/>
      <c r="AE228" s="20"/>
      <c r="AF228" s="20"/>
      <c r="AG228" s="20"/>
      <c r="AH228" s="20"/>
      <c r="AI228" s="20"/>
      <c r="AJ228" s="20"/>
      <c r="AK228" s="20"/>
      <c r="AL228" s="20"/>
      <c r="AM228" s="20"/>
      <c r="AN228" s="20"/>
      <c r="AO228" s="20"/>
    </row>
    <row r="229" spans="1:41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9"/>
      <c r="AD229" s="20"/>
      <c r="AE229" s="20"/>
      <c r="AF229" s="20"/>
      <c r="AG229" s="20"/>
      <c r="AH229" s="20"/>
      <c r="AI229" s="20"/>
      <c r="AJ229" s="20"/>
      <c r="AK229" s="20"/>
      <c r="AL229" s="20"/>
      <c r="AM229" s="20"/>
      <c r="AN229" s="20"/>
      <c r="AO229" s="20"/>
    </row>
    <row r="230" spans="1:41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9"/>
      <c r="AD230" s="20"/>
      <c r="AE230" s="20"/>
      <c r="AF230" s="20"/>
      <c r="AG230" s="20"/>
      <c r="AH230" s="20"/>
      <c r="AI230" s="20"/>
      <c r="AJ230" s="20"/>
      <c r="AK230" s="20"/>
      <c r="AL230" s="20"/>
      <c r="AM230" s="20"/>
      <c r="AN230" s="20"/>
      <c r="AO230" s="20"/>
    </row>
    <row r="231" spans="1:41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9"/>
      <c r="AD231" s="20"/>
      <c r="AE231" s="20"/>
      <c r="AF231" s="20"/>
      <c r="AG231" s="20"/>
      <c r="AH231" s="20"/>
      <c r="AI231" s="20"/>
      <c r="AJ231" s="20"/>
      <c r="AK231" s="20"/>
      <c r="AL231" s="20"/>
      <c r="AM231" s="20"/>
      <c r="AN231" s="20"/>
      <c r="AO231" s="20"/>
    </row>
    <row r="232" spans="1:41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9"/>
      <c r="AD232" s="20"/>
      <c r="AE232" s="20"/>
      <c r="AF232" s="20"/>
      <c r="AG232" s="20"/>
      <c r="AH232" s="20"/>
      <c r="AI232" s="20"/>
      <c r="AJ232" s="20"/>
      <c r="AK232" s="20"/>
      <c r="AL232" s="20"/>
      <c r="AM232" s="20"/>
      <c r="AN232" s="20"/>
      <c r="AO232" s="20"/>
    </row>
    <row r="233" spans="1:41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9"/>
      <c r="AD233" s="20"/>
      <c r="AE233" s="20"/>
      <c r="AF233" s="20"/>
      <c r="AG233" s="20"/>
      <c r="AH233" s="20"/>
      <c r="AI233" s="20"/>
      <c r="AJ233" s="20"/>
      <c r="AK233" s="20"/>
      <c r="AL233" s="20"/>
      <c r="AM233" s="20"/>
      <c r="AN233" s="20"/>
      <c r="AO233" s="20"/>
    </row>
    <row r="234" spans="1:41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9"/>
      <c r="AD234" s="20"/>
      <c r="AE234" s="20"/>
      <c r="AF234" s="20"/>
      <c r="AG234" s="20"/>
      <c r="AH234" s="20"/>
      <c r="AI234" s="20"/>
      <c r="AJ234" s="20"/>
      <c r="AK234" s="20"/>
      <c r="AL234" s="20"/>
      <c r="AM234" s="20"/>
      <c r="AN234" s="20"/>
      <c r="AO234" s="20"/>
    </row>
    <row r="235" spans="1:41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9"/>
      <c r="AD235" s="20"/>
      <c r="AE235" s="20"/>
      <c r="AF235" s="20"/>
      <c r="AG235" s="20"/>
      <c r="AH235" s="20"/>
      <c r="AI235" s="20"/>
      <c r="AJ235" s="20"/>
      <c r="AK235" s="20"/>
      <c r="AL235" s="20"/>
      <c r="AM235" s="20"/>
      <c r="AN235" s="20"/>
      <c r="AO235" s="20"/>
    </row>
    <row r="236" spans="1:41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9"/>
      <c r="AD236" s="20"/>
      <c r="AE236" s="20"/>
      <c r="AF236" s="20"/>
      <c r="AG236" s="20"/>
      <c r="AH236" s="20"/>
      <c r="AI236" s="20"/>
      <c r="AJ236" s="20"/>
      <c r="AK236" s="20"/>
      <c r="AL236" s="20"/>
      <c r="AM236" s="20"/>
      <c r="AN236" s="20"/>
      <c r="AO236" s="20"/>
    </row>
    <row r="237" spans="1:41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9"/>
      <c r="AD237" s="20"/>
      <c r="AE237" s="20"/>
      <c r="AF237" s="20"/>
      <c r="AG237" s="20"/>
      <c r="AH237" s="20"/>
      <c r="AI237" s="20"/>
      <c r="AJ237" s="20"/>
      <c r="AK237" s="20"/>
      <c r="AL237" s="20"/>
      <c r="AM237" s="20"/>
      <c r="AN237" s="20"/>
      <c r="AO237" s="20"/>
    </row>
    <row r="238" spans="1:41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9"/>
      <c r="AD238" s="20"/>
      <c r="AE238" s="20"/>
      <c r="AF238" s="20"/>
      <c r="AG238" s="20"/>
      <c r="AH238" s="20"/>
      <c r="AI238" s="20"/>
      <c r="AJ238" s="20"/>
      <c r="AK238" s="20"/>
      <c r="AL238" s="20"/>
      <c r="AM238" s="20"/>
      <c r="AN238" s="20"/>
      <c r="AO238" s="20"/>
    </row>
    <row r="239" spans="1:41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9"/>
      <c r="AD239" s="20"/>
      <c r="AE239" s="20"/>
      <c r="AF239" s="20"/>
      <c r="AG239" s="20"/>
      <c r="AH239" s="20"/>
      <c r="AI239" s="20"/>
      <c r="AJ239" s="20"/>
      <c r="AK239" s="20"/>
      <c r="AL239" s="20"/>
      <c r="AM239" s="20"/>
      <c r="AN239" s="20"/>
      <c r="AO239" s="20"/>
    </row>
    <row r="240" spans="1:41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9"/>
      <c r="AD240" s="20"/>
      <c r="AE240" s="20"/>
      <c r="AF240" s="20"/>
      <c r="AG240" s="20"/>
      <c r="AH240" s="20"/>
      <c r="AI240" s="20"/>
      <c r="AJ240" s="20"/>
      <c r="AK240" s="20"/>
      <c r="AL240" s="20"/>
      <c r="AM240" s="20"/>
      <c r="AN240" s="20"/>
      <c r="AO240" s="20"/>
    </row>
    <row r="241" spans="1:41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9"/>
      <c r="AD241" s="20"/>
      <c r="AE241" s="20"/>
      <c r="AF241" s="20"/>
      <c r="AG241" s="20"/>
      <c r="AH241" s="20"/>
      <c r="AI241" s="20"/>
      <c r="AJ241" s="20"/>
      <c r="AK241" s="20"/>
      <c r="AL241" s="20"/>
      <c r="AM241" s="20"/>
      <c r="AN241" s="20"/>
      <c r="AO241" s="20"/>
    </row>
    <row r="242" spans="1:41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  <c r="AC242" s="9"/>
      <c r="AD242" s="20"/>
      <c r="AE242" s="20"/>
      <c r="AF242" s="20"/>
      <c r="AG242" s="20"/>
      <c r="AH242" s="20"/>
      <c r="AI242" s="20"/>
      <c r="AJ242" s="20"/>
      <c r="AK242" s="20"/>
      <c r="AL242" s="20"/>
      <c r="AM242" s="20"/>
      <c r="AN242" s="20"/>
      <c r="AO242" s="20"/>
    </row>
    <row r="243" spans="1:41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  <c r="AC243" s="9"/>
      <c r="AD243" s="20"/>
      <c r="AE243" s="20"/>
      <c r="AF243" s="20"/>
      <c r="AG243" s="20"/>
      <c r="AH243" s="20"/>
      <c r="AI243" s="20"/>
      <c r="AJ243" s="20"/>
      <c r="AK243" s="20"/>
      <c r="AL243" s="20"/>
      <c r="AM243" s="20"/>
      <c r="AN243" s="20"/>
      <c r="AO243" s="20"/>
    </row>
    <row r="244" spans="1:41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  <c r="AC244" s="9"/>
      <c r="AD244" s="20"/>
      <c r="AE244" s="20"/>
      <c r="AF244" s="20"/>
      <c r="AG244" s="20"/>
      <c r="AH244" s="20"/>
      <c r="AI244" s="20"/>
      <c r="AJ244" s="20"/>
      <c r="AK244" s="20"/>
      <c r="AL244" s="20"/>
      <c r="AM244" s="20"/>
      <c r="AN244" s="20"/>
      <c r="AO244" s="20"/>
    </row>
    <row r="245" spans="1:41">
      <c r="A245" s="20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  <c r="AC245" s="9"/>
      <c r="AD245" s="20"/>
      <c r="AE245" s="20"/>
      <c r="AF245" s="20"/>
      <c r="AG245" s="20"/>
      <c r="AH245" s="20"/>
      <c r="AI245" s="20"/>
      <c r="AJ245" s="20"/>
      <c r="AK245" s="20"/>
      <c r="AL245" s="20"/>
      <c r="AM245" s="20"/>
      <c r="AN245" s="20"/>
      <c r="AO245" s="20"/>
    </row>
    <row r="246" spans="1:41">
      <c r="A246" s="20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  <c r="AC246" s="9"/>
      <c r="AD246" s="20"/>
      <c r="AE246" s="20"/>
      <c r="AF246" s="20"/>
      <c r="AG246" s="20"/>
      <c r="AH246" s="20"/>
      <c r="AI246" s="20"/>
      <c r="AJ246" s="20"/>
      <c r="AK246" s="20"/>
      <c r="AL246" s="20"/>
      <c r="AM246" s="20"/>
      <c r="AN246" s="20"/>
      <c r="AO246" s="20"/>
    </row>
    <row r="247" spans="1:41">
      <c r="A247" s="20"/>
      <c r="B247" s="20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  <c r="AA247" s="20"/>
      <c r="AB247" s="20"/>
      <c r="AC247" s="9"/>
      <c r="AD247" s="20"/>
      <c r="AE247" s="20"/>
      <c r="AF247" s="20"/>
      <c r="AG247" s="20"/>
      <c r="AH247" s="20"/>
      <c r="AI247" s="20"/>
      <c r="AJ247" s="20"/>
      <c r="AK247" s="20"/>
      <c r="AL247" s="20"/>
      <c r="AM247" s="20"/>
      <c r="AN247" s="20"/>
      <c r="AO247" s="20"/>
    </row>
    <row r="248" spans="1:41">
      <c r="A248" s="20"/>
      <c r="B248" s="20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  <c r="AA248" s="20"/>
      <c r="AB248" s="20"/>
      <c r="AC248" s="9"/>
      <c r="AD248" s="20"/>
      <c r="AE248" s="20"/>
      <c r="AF248" s="20"/>
      <c r="AG248" s="20"/>
      <c r="AH248" s="20"/>
      <c r="AI248" s="20"/>
      <c r="AJ248" s="20"/>
      <c r="AK248" s="20"/>
      <c r="AL248" s="20"/>
      <c r="AM248" s="20"/>
      <c r="AN248" s="20"/>
      <c r="AO248" s="20"/>
    </row>
    <row r="249" spans="1:41">
      <c r="A249" s="20"/>
      <c r="B249" s="20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  <c r="AA249" s="20"/>
      <c r="AB249" s="20"/>
      <c r="AC249" s="9"/>
      <c r="AD249" s="20"/>
      <c r="AE249" s="20"/>
      <c r="AF249" s="20"/>
      <c r="AG249" s="20"/>
      <c r="AH249" s="20"/>
      <c r="AI249" s="20"/>
      <c r="AJ249" s="20"/>
      <c r="AK249" s="20"/>
      <c r="AL249" s="20"/>
      <c r="AM249" s="20"/>
      <c r="AN249" s="20"/>
      <c r="AO249" s="20"/>
    </row>
    <row r="250" spans="1:41">
      <c r="A250" s="20"/>
      <c r="B250" s="20"/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  <c r="AA250" s="20"/>
      <c r="AB250" s="20"/>
      <c r="AC250" s="9"/>
      <c r="AD250" s="20"/>
      <c r="AE250" s="20"/>
      <c r="AF250" s="20"/>
      <c r="AG250" s="20"/>
      <c r="AH250" s="20"/>
      <c r="AI250" s="20"/>
      <c r="AJ250" s="20"/>
      <c r="AK250" s="20"/>
      <c r="AL250" s="20"/>
      <c r="AM250" s="20"/>
      <c r="AN250" s="20"/>
      <c r="AO250" s="20"/>
    </row>
    <row r="251" spans="1:41">
      <c r="A251" s="20"/>
      <c r="B251" s="20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  <c r="AA251" s="20"/>
      <c r="AB251" s="20"/>
      <c r="AC251" s="9"/>
      <c r="AD251" s="20"/>
      <c r="AE251" s="20"/>
      <c r="AF251" s="20"/>
      <c r="AG251" s="20"/>
      <c r="AH251" s="20"/>
      <c r="AI251" s="20"/>
      <c r="AJ251" s="20"/>
      <c r="AK251" s="20"/>
      <c r="AL251" s="20"/>
      <c r="AM251" s="20"/>
      <c r="AN251" s="20"/>
      <c r="AO251" s="20"/>
    </row>
    <row r="252" spans="1:41">
      <c r="A252" s="20"/>
      <c r="B252" s="20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  <c r="AA252" s="20"/>
      <c r="AB252" s="20"/>
      <c r="AC252" s="9"/>
      <c r="AD252" s="20"/>
      <c r="AE252" s="20"/>
      <c r="AF252" s="20"/>
      <c r="AG252" s="20"/>
      <c r="AH252" s="20"/>
      <c r="AI252" s="20"/>
      <c r="AJ252" s="20"/>
      <c r="AK252" s="20"/>
      <c r="AL252" s="20"/>
      <c r="AM252" s="20"/>
      <c r="AN252" s="20"/>
      <c r="AO252" s="20"/>
    </row>
    <row r="253" spans="1:41">
      <c r="A253" s="20"/>
      <c r="B253" s="20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  <c r="AA253" s="20"/>
      <c r="AB253" s="20"/>
      <c r="AC253" s="9"/>
      <c r="AD253" s="20"/>
      <c r="AE253" s="20"/>
      <c r="AF253" s="20"/>
      <c r="AG253" s="20"/>
      <c r="AH253" s="20"/>
      <c r="AI253" s="20"/>
      <c r="AJ253" s="20"/>
      <c r="AK253" s="20"/>
      <c r="AL253" s="20"/>
      <c r="AM253" s="20"/>
      <c r="AN253" s="20"/>
      <c r="AO253" s="20"/>
    </row>
    <row r="254" spans="1:41">
      <c r="A254" s="20"/>
      <c r="B254" s="20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  <c r="AA254" s="20"/>
      <c r="AB254" s="20"/>
      <c r="AC254" s="9"/>
      <c r="AD254" s="20"/>
      <c r="AE254" s="20"/>
      <c r="AF254" s="20"/>
      <c r="AG254" s="20"/>
      <c r="AH254" s="20"/>
      <c r="AI254" s="20"/>
      <c r="AJ254" s="20"/>
      <c r="AK254" s="20"/>
      <c r="AL254" s="20"/>
      <c r="AM254" s="20"/>
      <c r="AN254" s="20"/>
      <c r="AO254" s="20"/>
    </row>
    <row r="255" spans="1:41">
      <c r="A255" s="20"/>
      <c r="B255" s="20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  <c r="AA255" s="20"/>
      <c r="AB255" s="20"/>
      <c r="AC255" s="9"/>
      <c r="AD255" s="20"/>
      <c r="AE255" s="20"/>
      <c r="AF255" s="20"/>
      <c r="AG255" s="20"/>
      <c r="AH255" s="20"/>
      <c r="AI255" s="20"/>
      <c r="AJ255" s="20"/>
      <c r="AK255" s="20"/>
      <c r="AL255" s="20"/>
      <c r="AM255" s="20"/>
      <c r="AN255" s="20"/>
      <c r="AO255" s="20"/>
    </row>
    <row r="256" spans="1:41">
      <c r="A256" s="20"/>
      <c r="B256" s="20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  <c r="AA256" s="20"/>
      <c r="AB256" s="20"/>
      <c r="AC256" s="9"/>
      <c r="AD256" s="20"/>
      <c r="AE256" s="20"/>
      <c r="AF256" s="20"/>
      <c r="AG256" s="20"/>
      <c r="AH256" s="20"/>
      <c r="AI256" s="20"/>
      <c r="AJ256" s="20"/>
      <c r="AK256" s="20"/>
      <c r="AL256" s="20"/>
      <c r="AM256" s="20"/>
      <c r="AN256" s="20"/>
      <c r="AO256" s="20"/>
    </row>
    <row r="257" spans="1:41">
      <c r="A257" s="20"/>
      <c r="B257" s="20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  <c r="AA257" s="20"/>
      <c r="AB257" s="20"/>
      <c r="AC257" s="9"/>
      <c r="AD257" s="20"/>
      <c r="AE257" s="20"/>
      <c r="AF257" s="20"/>
      <c r="AG257" s="20"/>
      <c r="AH257" s="20"/>
      <c r="AI257" s="20"/>
      <c r="AJ257" s="20"/>
      <c r="AK257" s="20"/>
      <c r="AL257" s="20"/>
      <c r="AM257" s="20"/>
      <c r="AN257" s="20"/>
      <c r="AO257" s="20"/>
    </row>
    <row r="258" spans="1:41">
      <c r="A258" s="20"/>
      <c r="B258" s="20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  <c r="AA258" s="20"/>
      <c r="AB258" s="20"/>
      <c r="AC258" s="9"/>
      <c r="AD258" s="20"/>
      <c r="AE258" s="20"/>
      <c r="AF258" s="20"/>
      <c r="AG258" s="20"/>
      <c r="AH258" s="20"/>
      <c r="AI258" s="20"/>
      <c r="AJ258" s="20"/>
      <c r="AK258" s="20"/>
      <c r="AL258" s="20"/>
      <c r="AM258" s="20"/>
      <c r="AN258" s="20"/>
      <c r="AO258" s="20"/>
    </row>
    <row r="259" spans="1:41">
      <c r="A259" s="20"/>
      <c r="B259" s="20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  <c r="AA259" s="20"/>
      <c r="AB259" s="20"/>
      <c r="AC259" s="9"/>
      <c r="AD259" s="20"/>
      <c r="AE259" s="20"/>
      <c r="AF259" s="20"/>
      <c r="AG259" s="20"/>
      <c r="AH259" s="20"/>
      <c r="AI259" s="20"/>
      <c r="AJ259" s="20"/>
      <c r="AK259" s="20"/>
      <c r="AL259" s="20"/>
      <c r="AM259" s="20"/>
      <c r="AN259" s="20"/>
      <c r="AO259" s="20"/>
    </row>
    <row r="260" spans="1:41">
      <c r="A260" s="20"/>
      <c r="B260" s="20"/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  <c r="AA260" s="20"/>
      <c r="AB260" s="20"/>
      <c r="AC260" s="9"/>
      <c r="AD260" s="20"/>
      <c r="AE260" s="20"/>
      <c r="AF260" s="20"/>
      <c r="AG260" s="20"/>
      <c r="AH260" s="20"/>
      <c r="AI260" s="20"/>
      <c r="AJ260" s="20"/>
      <c r="AK260" s="20"/>
      <c r="AL260" s="20"/>
      <c r="AM260" s="20"/>
      <c r="AN260" s="20"/>
      <c r="AO260" s="20"/>
    </row>
    <row r="261" spans="1:41">
      <c r="A261" s="20"/>
      <c r="B261" s="20"/>
      <c r="C261" s="20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  <c r="AA261" s="20"/>
      <c r="AB261" s="20"/>
      <c r="AC261" s="9"/>
      <c r="AD261" s="20"/>
      <c r="AE261" s="20"/>
      <c r="AF261" s="20"/>
      <c r="AG261" s="20"/>
      <c r="AH261" s="20"/>
      <c r="AI261" s="20"/>
      <c r="AJ261" s="20"/>
      <c r="AK261" s="20"/>
      <c r="AL261" s="20"/>
      <c r="AM261" s="20"/>
      <c r="AN261" s="20"/>
      <c r="AO261" s="20"/>
    </row>
    <row r="262" spans="1:41">
      <c r="A262" s="20"/>
      <c r="B262" s="20"/>
      <c r="C262" s="20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  <c r="AA262" s="20"/>
      <c r="AB262" s="20"/>
      <c r="AC262" s="9"/>
      <c r="AD262" s="20"/>
      <c r="AE262" s="20"/>
      <c r="AF262" s="20"/>
      <c r="AG262" s="20"/>
      <c r="AH262" s="20"/>
      <c r="AI262" s="20"/>
      <c r="AJ262" s="20"/>
      <c r="AK262" s="20"/>
      <c r="AL262" s="20"/>
      <c r="AM262" s="20"/>
      <c r="AN262" s="20"/>
      <c r="AO262" s="20"/>
    </row>
    <row r="263" spans="1:41">
      <c r="A263" s="20"/>
      <c r="B263" s="20"/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  <c r="AA263" s="20"/>
      <c r="AB263" s="20"/>
      <c r="AC263" s="9"/>
      <c r="AD263" s="20"/>
      <c r="AE263" s="20"/>
      <c r="AF263" s="20"/>
      <c r="AG263" s="20"/>
      <c r="AH263" s="20"/>
      <c r="AI263" s="20"/>
      <c r="AJ263" s="20"/>
      <c r="AK263" s="20"/>
      <c r="AL263" s="20"/>
      <c r="AM263" s="20"/>
      <c r="AN263" s="20"/>
      <c r="AO263" s="20"/>
    </row>
    <row r="264" spans="1:41">
      <c r="A264" s="20"/>
      <c r="B264" s="20"/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  <c r="AA264" s="20"/>
      <c r="AB264" s="20"/>
      <c r="AC264" s="9"/>
      <c r="AD264" s="20"/>
      <c r="AE264" s="20"/>
      <c r="AF264" s="20"/>
      <c r="AG264" s="20"/>
      <c r="AH264" s="20"/>
      <c r="AI264" s="20"/>
      <c r="AJ264" s="20"/>
      <c r="AK264" s="20"/>
      <c r="AL264" s="20"/>
      <c r="AM264" s="20"/>
      <c r="AN264" s="20"/>
      <c r="AO264" s="20"/>
    </row>
    <row r="265" spans="1:41">
      <c r="A265" s="20"/>
      <c r="B265" s="20"/>
      <c r="C265" s="20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  <c r="AA265" s="20"/>
      <c r="AB265" s="20"/>
      <c r="AC265" s="9"/>
      <c r="AD265" s="20"/>
      <c r="AE265" s="20"/>
      <c r="AF265" s="20"/>
      <c r="AG265" s="20"/>
      <c r="AH265" s="20"/>
      <c r="AI265" s="20"/>
      <c r="AJ265" s="20"/>
      <c r="AK265" s="20"/>
      <c r="AL265" s="20"/>
      <c r="AM265" s="20"/>
      <c r="AN265" s="20"/>
      <c r="AO265" s="20"/>
    </row>
    <row r="266" spans="1:41">
      <c r="A266" s="20"/>
      <c r="B266" s="20"/>
      <c r="C266" s="20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  <c r="AA266" s="20"/>
      <c r="AB266" s="20"/>
      <c r="AC266" s="9"/>
      <c r="AD266" s="20"/>
      <c r="AE266" s="20"/>
      <c r="AF266" s="20"/>
      <c r="AG266" s="20"/>
      <c r="AH266" s="20"/>
      <c r="AI266" s="20"/>
      <c r="AJ266" s="20"/>
      <c r="AK266" s="20"/>
      <c r="AL266" s="20"/>
      <c r="AM266" s="20"/>
      <c r="AN266" s="20"/>
      <c r="AO266" s="20"/>
    </row>
    <row r="267" spans="1:41">
      <c r="A267" s="20"/>
      <c r="B267" s="20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  <c r="AA267" s="20"/>
      <c r="AB267" s="20"/>
      <c r="AC267" s="9"/>
      <c r="AD267" s="20"/>
      <c r="AE267" s="20"/>
      <c r="AF267" s="20"/>
      <c r="AG267" s="20"/>
      <c r="AH267" s="20"/>
      <c r="AI267" s="20"/>
      <c r="AJ267" s="20"/>
      <c r="AK267" s="20"/>
      <c r="AL267" s="20"/>
      <c r="AM267" s="20"/>
      <c r="AN267" s="20"/>
      <c r="AO267" s="20"/>
    </row>
    <row r="268" spans="1:41">
      <c r="A268" s="20"/>
      <c r="B268" s="20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  <c r="AA268" s="20"/>
      <c r="AB268" s="20"/>
      <c r="AC268" s="9"/>
      <c r="AD268" s="20"/>
      <c r="AE268" s="20"/>
      <c r="AF268" s="20"/>
      <c r="AG268" s="20"/>
      <c r="AH268" s="20"/>
      <c r="AI268" s="20"/>
      <c r="AJ268" s="20"/>
      <c r="AK268" s="20"/>
      <c r="AL268" s="20"/>
      <c r="AM268" s="20"/>
      <c r="AN268" s="20"/>
      <c r="AO268" s="20"/>
    </row>
    <row r="269" spans="1:41">
      <c r="A269" s="20"/>
      <c r="B269" s="20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  <c r="AA269" s="20"/>
      <c r="AB269" s="20"/>
      <c r="AC269" s="9"/>
      <c r="AD269" s="20"/>
      <c r="AE269" s="20"/>
      <c r="AF269" s="20"/>
      <c r="AG269" s="20"/>
      <c r="AH269" s="20"/>
      <c r="AI269" s="20"/>
      <c r="AJ269" s="20"/>
      <c r="AK269" s="20"/>
      <c r="AL269" s="20"/>
      <c r="AM269" s="20"/>
      <c r="AN269" s="20"/>
      <c r="AO269" s="20"/>
    </row>
    <row r="270" spans="1:41">
      <c r="A270" s="20"/>
      <c r="B270" s="20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  <c r="AA270" s="20"/>
      <c r="AB270" s="20"/>
      <c r="AC270" s="9"/>
      <c r="AD270" s="20"/>
      <c r="AE270" s="20"/>
      <c r="AF270" s="20"/>
      <c r="AG270" s="20"/>
      <c r="AH270" s="20"/>
      <c r="AI270" s="20"/>
      <c r="AJ270" s="20"/>
      <c r="AK270" s="20"/>
      <c r="AL270" s="20"/>
      <c r="AM270" s="20"/>
      <c r="AN270" s="20"/>
      <c r="AO270" s="20"/>
    </row>
    <row r="271" spans="1:41">
      <c r="A271" s="20"/>
      <c r="B271" s="20"/>
      <c r="C271" s="20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  <c r="AA271" s="20"/>
      <c r="AB271" s="20"/>
      <c r="AC271" s="9"/>
      <c r="AD271" s="20"/>
      <c r="AE271" s="20"/>
      <c r="AF271" s="20"/>
      <c r="AG271" s="20"/>
      <c r="AH271" s="20"/>
      <c r="AI271" s="20"/>
      <c r="AJ271" s="20"/>
      <c r="AK271" s="20"/>
      <c r="AL271" s="20"/>
      <c r="AM271" s="20"/>
      <c r="AN271" s="20"/>
      <c r="AO271" s="20"/>
    </row>
    <row r="272" spans="1:41">
      <c r="A272" s="20"/>
      <c r="B272" s="20"/>
      <c r="C272" s="20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  <c r="AA272" s="20"/>
      <c r="AB272" s="20"/>
      <c r="AC272" s="9"/>
      <c r="AD272" s="20"/>
      <c r="AE272" s="20"/>
      <c r="AF272" s="20"/>
      <c r="AG272" s="20"/>
      <c r="AH272" s="20"/>
      <c r="AI272" s="20"/>
      <c r="AJ272" s="20"/>
      <c r="AK272" s="20"/>
      <c r="AL272" s="20"/>
      <c r="AM272" s="20"/>
      <c r="AN272" s="20"/>
      <c r="AO272" s="20"/>
    </row>
    <row r="273" spans="1:41">
      <c r="A273" s="20"/>
      <c r="B273" s="20"/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  <c r="AA273" s="20"/>
      <c r="AB273" s="20"/>
      <c r="AC273" s="9"/>
      <c r="AD273" s="20"/>
      <c r="AE273" s="20"/>
      <c r="AF273" s="20"/>
      <c r="AG273" s="20"/>
      <c r="AH273" s="20"/>
      <c r="AI273" s="20"/>
      <c r="AJ273" s="20"/>
      <c r="AK273" s="20"/>
      <c r="AL273" s="20"/>
      <c r="AM273" s="20"/>
      <c r="AN273" s="20"/>
      <c r="AO273" s="20"/>
    </row>
    <row r="274" spans="1:41">
      <c r="A274" s="20"/>
      <c r="B274" s="20"/>
      <c r="C274" s="20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  <c r="AA274" s="20"/>
      <c r="AB274" s="20"/>
      <c r="AC274" s="9"/>
      <c r="AD274" s="20"/>
      <c r="AE274" s="20"/>
      <c r="AF274" s="20"/>
      <c r="AG274" s="20"/>
      <c r="AH274" s="20"/>
      <c r="AI274" s="20"/>
      <c r="AJ274" s="20"/>
      <c r="AK274" s="20"/>
      <c r="AL274" s="20"/>
      <c r="AM274" s="20"/>
      <c r="AN274" s="20"/>
      <c r="AO274" s="20"/>
    </row>
    <row r="275" spans="1:41">
      <c r="A275" s="20"/>
      <c r="B275" s="20"/>
      <c r="C275" s="20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  <c r="AA275" s="20"/>
      <c r="AB275" s="20"/>
      <c r="AC275" s="9"/>
      <c r="AD275" s="20"/>
      <c r="AE275" s="20"/>
      <c r="AF275" s="20"/>
      <c r="AG275" s="20"/>
      <c r="AH275" s="20"/>
      <c r="AI275" s="20"/>
      <c r="AJ275" s="20"/>
      <c r="AK275" s="20"/>
      <c r="AL275" s="20"/>
      <c r="AM275" s="20"/>
      <c r="AN275" s="20"/>
      <c r="AO275" s="20"/>
    </row>
    <row r="276" spans="1:41">
      <c r="A276" s="20"/>
      <c r="B276" s="20"/>
      <c r="C276" s="20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  <c r="AA276" s="20"/>
      <c r="AB276" s="20"/>
      <c r="AC276" s="9"/>
      <c r="AD276" s="20"/>
      <c r="AE276" s="20"/>
      <c r="AF276" s="20"/>
      <c r="AG276" s="20"/>
      <c r="AH276" s="20"/>
      <c r="AI276" s="20"/>
      <c r="AJ276" s="20"/>
      <c r="AK276" s="20"/>
      <c r="AL276" s="20"/>
      <c r="AM276" s="20"/>
      <c r="AN276" s="20"/>
      <c r="AO276" s="20"/>
    </row>
    <row r="277" spans="1:41">
      <c r="A277" s="20"/>
      <c r="B277" s="20"/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  <c r="AA277" s="20"/>
      <c r="AB277" s="20"/>
      <c r="AC277" s="9"/>
      <c r="AD277" s="20"/>
      <c r="AE277" s="20"/>
      <c r="AF277" s="20"/>
      <c r="AG277" s="20"/>
      <c r="AH277" s="20"/>
      <c r="AI277" s="20"/>
      <c r="AJ277" s="20"/>
      <c r="AK277" s="20"/>
      <c r="AL277" s="20"/>
      <c r="AM277" s="20"/>
      <c r="AN277" s="20"/>
      <c r="AO277" s="20"/>
    </row>
    <row r="278" spans="1:41">
      <c r="A278" s="20"/>
      <c r="B278" s="20"/>
      <c r="C278" s="20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  <c r="AA278" s="20"/>
      <c r="AB278" s="20"/>
      <c r="AC278" s="9"/>
      <c r="AD278" s="20"/>
      <c r="AE278" s="20"/>
      <c r="AF278" s="20"/>
      <c r="AG278" s="20"/>
      <c r="AH278" s="20"/>
      <c r="AI278" s="20"/>
      <c r="AJ278" s="20"/>
      <c r="AK278" s="20"/>
      <c r="AL278" s="20"/>
      <c r="AM278" s="20"/>
      <c r="AN278" s="20"/>
      <c r="AO278" s="20"/>
    </row>
    <row r="279" spans="1:41">
      <c r="A279" s="20"/>
      <c r="B279" s="20"/>
      <c r="C279" s="20"/>
      <c r="D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  <c r="AA279" s="20"/>
      <c r="AB279" s="20"/>
      <c r="AC279" s="9"/>
      <c r="AD279" s="20"/>
      <c r="AE279" s="20"/>
      <c r="AF279" s="20"/>
      <c r="AG279" s="20"/>
      <c r="AH279" s="20"/>
      <c r="AI279" s="20"/>
      <c r="AJ279" s="20"/>
      <c r="AK279" s="20"/>
      <c r="AL279" s="20"/>
      <c r="AM279" s="20"/>
      <c r="AN279" s="20"/>
      <c r="AO279" s="20"/>
    </row>
    <row r="280" spans="1:41">
      <c r="A280" s="20"/>
      <c r="B280" s="20"/>
      <c r="C280" s="20"/>
      <c r="D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  <c r="AA280" s="20"/>
      <c r="AB280" s="20"/>
      <c r="AC280" s="9"/>
      <c r="AD280" s="20"/>
      <c r="AE280" s="20"/>
      <c r="AF280" s="20"/>
      <c r="AG280" s="20"/>
      <c r="AH280" s="20"/>
      <c r="AI280" s="20"/>
      <c r="AJ280" s="20"/>
      <c r="AK280" s="20"/>
      <c r="AL280" s="20"/>
      <c r="AM280" s="20"/>
      <c r="AN280" s="20"/>
      <c r="AO280" s="20"/>
    </row>
    <row r="281" spans="1:41">
      <c r="A281" s="20"/>
      <c r="B281" s="20"/>
      <c r="C281" s="20"/>
      <c r="D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  <c r="AA281" s="20"/>
      <c r="AB281" s="20"/>
      <c r="AC281" s="9"/>
      <c r="AD281" s="20"/>
      <c r="AE281" s="20"/>
      <c r="AF281" s="20"/>
      <c r="AG281" s="20"/>
      <c r="AH281" s="20"/>
      <c r="AI281" s="20"/>
      <c r="AJ281" s="20"/>
      <c r="AK281" s="20"/>
      <c r="AL281" s="20"/>
      <c r="AM281" s="20"/>
      <c r="AN281" s="20"/>
      <c r="AO281" s="20"/>
    </row>
    <row r="282" spans="1:41">
      <c r="A282" s="20"/>
      <c r="B282" s="20"/>
      <c r="C282" s="20"/>
      <c r="D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  <c r="AA282" s="20"/>
      <c r="AB282" s="20"/>
      <c r="AC282" s="9"/>
      <c r="AD282" s="20"/>
      <c r="AE282" s="20"/>
      <c r="AF282" s="20"/>
      <c r="AG282" s="20"/>
      <c r="AH282" s="20"/>
      <c r="AI282" s="20"/>
      <c r="AJ282" s="20"/>
      <c r="AK282" s="20"/>
      <c r="AL282" s="20"/>
      <c r="AM282" s="20"/>
      <c r="AN282" s="20"/>
      <c r="AO282" s="20"/>
    </row>
    <row r="283" spans="1:41">
      <c r="A283" s="20"/>
      <c r="B283" s="20"/>
      <c r="C283" s="20"/>
      <c r="D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  <c r="AA283" s="20"/>
      <c r="AB283" s="20"/>
      <c r="AC283" s="9"/>
      <c r="AD283" s="20"/>
      <c r="AE283" s="20"/>
      <c r="AF283" s="20"/>
      <c r="AG283" s="20"/>
      <c r="AH283" s="20"/>
      <c r="AI283" s="20"/>
      <c r="AJ283" s="20"/>
      <c r="AK283" s="20"/>
      <c r="AL283" s="20"/>
      <c r="AM283" s="20"/>
      <c r="AN283" s="20"/>
      <c r="AO283" s="20"/>
    </row>
    <row r="284" spans="1:41">
      <c r="A284" s="20"/>
      <c r="B284" s="20"/>
      <c r="C284" s="20"/>
      <c r="D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  <c r="AA284" s="20"/>
      <c r="AB284" s="20"/>
      <c r="AC284" s="9"/>
      <c r="AD284" s="20"/>
      <c r="AE284" s="20"/>
      <c r="AF284" s="20"/>
      <c r="AG284" s="20"/>
      <c r="AH284" s="20"/>
      <c r="AI284" s="20"/>
      <c r="AJ284" s="20"/>
      <c r="AK284" s="20"/>
      <c r="AL284" s="20"/>
      <c r="AM284" s="20"/>
      <c r="AN284" s="20"/>
      <c r="AO284" s="20"/>
    </row>
    <row r="285" spans="1:41">
      <c r="A285" s="20"/>
      <c r="B285" s="20"/>
      <c r="C285" s="20"/>
      <c r="D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  <c r="AA285" s="20"/>
      <c r="AB285" s="20"/>
      <c r="AC285" s="9"/>
      <c r="AD285" s="20"/>
      <c r="AE285" s="20"/>
      <c r="AF285" s="20"/>
      <c r="AG285" s="20"/>
      <c r="AH285" s="20"/>
      <c r="AI285" s="20"/>
      <c r="AJ285" s="20"/>
      <c r="AK285" s="20"/>
      <c r="AL285" s="20"/>
      <c r="AM285" s="20"/>
      <c r="AN285" s="20"/>
      <c r="AO285" s="20"/>
    </row>
    <row r="286" spans="1:41">
      <c r="A286" s="20"/>
      <c r="B286" s="20"/>
      <c r="C286" s="20"/>
      <c r="D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  <c r="AA286" s="20"/>
      <c r="AB286" s="20"/>
      <c r="AC286" s="9"/>
      <c r="AD286" s="20"/>
      <c r="AE286" s="20"/>
      <c r="AF286" s="20"/>
      <c r="AG286" s="20"/>
      <c r="AH286" s="20"/>
      <c r="AI286" s="20"/>
      <c r="AJ286" s="20"/>
      <c r="AK286" s="20"/>
      <c r="AL286" s="20"/>
      <c r="AM286" s="20"/>
      <c r="AN286" s="20"/>
      <c r="AO286" s="20"/>
    </row>
    <row r="287" spans="1:41">
      <c r="A287" s="20"/>
      <c r="B287" s="20"/>
      <c r="C287" s="20"/>
      <c r="D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  <c r="AA287" s="20"/>
      <c r="AB287" s="20"/>
      <c r="AC287" s="9"/>
      <c r="AD287" s="20"/>
      <c r="AE287" s="20"/>
      <c r="AF287" s="20"/>
      <c r="AG287" s="20"/>
      <c r="AH287" s="20"/>
      <c r="AI287" s="20"/>
      <c r="AJ287" s="20"/>
      <c r="AK287" s="20"/>
      <c r="AL287" s="20"/>
      <c r="AM287" s="20"/>
      <c r="AN287" s="20"/>
      <c r="AO287" s="20"/>
    </row>
    <row r="288" spans="1:41">
      <c r="A288" s="20"/>
      <c r="B288" s="20"/>
      <c r="C288" s="20"/>
      <c r="D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  <c r="AA288" s="20"/>
      <c r="AB288" s="20"/>
      <c r="AC288" s="9"/>
      <c r="AD288" s="20"/>
      <c r="AE288" s="20"/>
      <c r="AF288" s="20"/>
      <c r="AG288" s="20"/>
      <c r="AH288" s="20"/>
      <c r="AI288" s="20"/>
      <c r="AJ288" s="20"/>
      <c r="AK288" s="20"/>
      <c r="AL288" s="20"/>
      <c r="AM288" s="20"/>
      <c r="AN288" s="20"/>
      <c r="AO288" s="20"/>
    </row>
    <row r="289" spans="1:41">
      <c r="A289" s="20"/>
      <c r="B289" s="20"/>
      <c r="C289" s="20"/>
      <c r="D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  <c r="AA289" s="20"/>
      <c r="AB289" s="20"/>
      <c r="AC289" s="9"/>
      <c r="AD289" s="20"/>
      <c r="AE289" s="20"/>
      <c r="AF289" s="20"/>
      <c r="AG289" s="20"/>
      <c r="AH289" s="20"/>
      <c r="AI289" s="20"/>
      <c r="AJ289" s="20"/>
      <c r="AK289" s="20"/>
      <c r="AL289" s="20"/>
      <c r="AM289" s="20"/>
      <c r="AN289" s="20"/>
      <c r="AO289" s="20"/>
    </row>
    <row r="290" spans="1:41">
      <c r="A290" s="20"/>
      <c r="B290" s="20"/>
      <c r="C290" s="20"/>
      <c r="D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  <c r="AA290" s="20"/>
      <c r="AB290" s="20"/>
      <c r="AC290" s="9"/>
      <c r="AD290" s="20"/>
      <c r="AE290" s="20"/>
      <c r="AF290" s="20"/>
      <c r="AG290" s="20"/>
      <c r="AH290" s="20"/>
      <c r="AI290" s="20"/>
      <c r="AJ290" s="20"/>
      <c r="AK290" s="20"/>
      <c r="AL290" s="20"/>
      <c r="AM290" s="20"/>
      <c r="AN290" s="20"/>
      <c r="AO290" s="20"/>
    </row>
    <row r="291" spans="1:41">
      <c r="A291" s="20"/>
      <c r="B291" s="20"/>
      <c r="C291" s="20"/>
      <c r="D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  <c r="AA291" s="20"/>
      <c r="AB291" s="20"/>
      <c r="AC291" s="9"/>
      <c r="AD291" s="20"/>
      <c r="AE291" s="20"/>
      <c r="AF291" s="20"/>
      <c r="AG291" s="20"/>
      <c r="AH291" s="20"/>
      <c r="AI291" s="20"/>
      <c r="AJ291" s="20"/>
      <c r="AK291" s="20"/>
      <c r="AL291" s="20"/>
      <c r="AM291" s="20"/>
      <c r="AN291" s="20"/>
      <c r="AO291" s="20"/>
    </row>
    <row r="292" spans="1:41">
      <c r="A292" s="20"/>
      <c r="B292" s="20"/>
      <c r="C292" s="20"/>
      <c r="D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  <c r="AA292" s="20"/>
      <c r="AB292" s="20"/>
      <c r="AC292" s="9"/>
      <c r="AD292" s="20"/>
      <c r="AE292" s="20"/>
      <c r="AF292" s="20"/>
      <c r="AG292" s="20"/>
      <c r="AH292" s="20"/>
      <c r="AI292" s="20"/>
      <c r="AJ292" s="20"/>
      <c r="AK292" s="20"/>
      <c r="AL292" s="20"/>
      <c r="AM292" s="20"/>
      <c r="AN292" s="20"/>
      <c r="AO292" s="20"/>
    </row>
    <row r="293" spans="1:41">
      <c r="A293" s="20"/>
      <c r="B293" s="20"/>
      <c r="C293" s="20"/>
      <c r="D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  <c r="AA293" s="20"/>
      <c r="AB293" s="20"/>
      <c r="AC293" s="9"/>
      <c r="AD293" s="20"/>
      <c r="AE293" s="20"/>
      <c r="AF293" s="20"/>
      <c r="AG293" s="20"/>
      <c r="AH293" s="20"/>
      <c r="AI293" s="20"/>
      <c r="AJ293" s="20"/>
      <c r="AK293" s="20"/>
      <c r="AL293" s="20"/>
      <c r="AM293" s="20"/>
      <c r="AN293" s="20"/>
      <c r="AO293" s="20"/>
    </row>
    <row r="294" spans="1:41">
      <c r="A294" s="20"/>
      <c r="B294" s="20"/>
      <c r="C294" s="20"/>
      <c r="D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  <c r="AA294" s="20"/>
      <c r="AB294" s="20"/>
      <c r="AC294" s="9"/>
      <c r="AD294" s="20"/>
      <c r="AE294" s="20"/>
      <c r="AF294" s="20"/>
      <c r="AG294" s="20"/>
      <c r="AH294" s="20"/>
      <c r="AI294" s="20"/>
      <c r="AJ294" s="20"/>
      <c r="AK294" s="20"/>
      <c r="AL294" s="20"/>
      <c r="AM294" s="20"/>
      <c r="AN294" s="20"/>
      <c r="AO294" s="20"/>
    </row>
    <row r="295" spans="1:41">
      <c r="A295" s="20"/>
      <c r="B295" s="20"/>
      <c r="C295" s="20"/>
      <c r="D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  <c r="AA295" s="20"/>
      <c r="AB295" s="20"/>
      <c r="AC295" s="9"/>
      <c r="AD295" s="20"/>
      <c r="AE295" s="20"/>
      <c r="AF295" s="20"/>
      <c r="AG295" s="20"/>
      <c r="AH295" s="20"/>
      <c r="AI295" s="20"/>
      <c r="AJ295" s="20"/>
      <c r="AK295" s="20"/>
      <c r="AL295" s="20"/>
      <c r="AM295" s="20"/>
      <c r="AN295" s="20"/>
      <c r="AO295" s="20"/>
    </row>
    <row r="296" spans="1:41">
      <c r="A296" s="20"/>
      <c r="B296" s="20"/>
      <c r="C296" s="20"/>
      <c r="D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  <c r="AA296" s="20"/>
      <c r="AB296" s="20"/>
      <c r="AC296" s="9"/>
      <c r="AD296" s="20"/>
      <c r="AE296" s="20"/>
      <c r="AF296" s="20"/>
      <c r="AG296" s="20"/>
      <c r="AH296" s="20"/>
      <c r="AI296" s="20"/>
      <c r="AJ296" s="20"/>
      <c r="AK296" s="20"/>
      <c r="AL296" s="20"/>
      <c r="AM296" s="20"/>
      <c r="AN296" s="20"/>
      <c r="AO296" s="20"/>
    </row>
    <row r="297" spans="1:41">
      <c r="A297" s="20"/>
      <c r="B297" s="20"/>
      <c r="C297" s="20"/>
      <c r="D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  <c r="AA297" s="20"/>
      <c r="AB297" s="20"/>
      <c r="AC297" s="9"/>
      <c r="AD297" s="20"/>
      <c r="AE297" s="20"/>
      <c r="AF297" s="20"/>
      <c r="AG297" s="20"/>
      <c r="AH297" s="20"/>
      <c r="AI297" s="20"/>
      <c r="AJ297" s="20"/>
      <c r="AK297" s="20"/>
      <c r="AL297" s="20"/>
      <c r="AM297" s="20"/>
      <c r="AN297" s="20"/>
      <c r="AO297" s="20"/>
    </row>
    <row r="298" spans="1:41">
      <c r="A298" s="20"/>
      <c r="B298" s="20"/>
      <c r="C298" s="20"/>
      <c r="D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  <c r="AA298" s="20"/>
      <c r="AB298" s="20"/>
      <c r="AC298" s="9"/>
      <c r="AD298" s="20"/>
      <c r="AE298" s="20"/>
      <c r="AF298" s="20"/>
      <c r="AG298" s="20"/>
      <c r="AH298" s="20"/>
      <c r="AI298" s="20"/>
      <c r="AJ298" s="20"/>
      <c r="AK298" s="20"/>
      <c r="AL298" s="20"/>
      <c r="AM298" s="20"/>
      <c r="AN298" s="20"/>
      <c r="AO298" s="20"/>
    </row>
    <row r="299" spans="1:41">
      <c r="A299" s="20"/>
      <c r="B299" s="20"/>
      <c r="C299" s="20"/>
      <c r="D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  <c r="AA299" s="20"/>
      <c r="AB299" s="20"/>
      <c r="AC299" s="9"/>
      <c r="AD299" s="20"/>
      <c r="AE299" s="20"/>
      <c r="AF299" s="20"/>
      <c r="AG299" s="20"/>
      <c r="AH299" s="20"/>
      <c r="AI299" s="20"/>
      <c r="AJ299" s="20"/>
      <c r="AK299" s="20"/>
      <c r="AL299" s="20"/>
      <c r="AM299" s="20"/>
      <c r="AN299" s="20"/>
      <c r="AO299" s="20"/>
    </row>
    <row r="300" spans="1:41">
      <c r="A300" s="20"/>
      <c r="B300" s="20"/>
      <c r="C300" s="20"/>
      <c r="D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  <c r="AA300" s="20"/>
      <c r="AB300" s="20"/>
      <c r="AC300" s="9"/>
      <c r="AD300" s="20"/>
      <c r="AE300" s="20"/>
      <c r="AF300" s="20"/>
      <c r="AG300" s="20"/>
      <c r="AH300" s="20"/>
      <c r="AI300" s="20"/>
      <c r="AJ300" s="20"/>
      <c r="AK300" s="20"/>
      <c r="AL300" s="20"/>
      <c r="AM300" s="20"/>
      <c r="AN300" s="20"/>
      <c r="AO300" s="20"/>
    </row>
    <row r="301" spans="1:41">
      <c r="A301" s="20"/>
      <c r="B301" s="20"/>
      <c r="C301" s="20"/>
      <c r="D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  <c r="AA301" s="20"/>
      <c r="AB301" s="20"/>
      <c r="AC301" s="9"/>
      <c r="AD301" s="20"/>
      <c r="AE301" s="20"/>
      <c r="AF301" s="20"/>
      <c r="AG301" s="20"/>
      <c r="AH301" s="20"/>
      <c r="AI301" s="20"/>
      <c r="AJ301" s="20"/>
      <c r="AK301" s="20"/>
      <c r="AL301" s="20"/>
      <c r="AM301" s="20"/>
      <c r="AN301" s="20"/>
      <c r="AO301" s="20"/>
    </row>
    <row r="302" spans="1:41">
      <c r="A302" s="20"/>
      <c r="B302" s="20"/>
      <c r="C302" s="20"/>
      <c r="D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  <c r="AA302" s="20"/>
      <c r="AB302" s="20"/>
      <c r="AC302" s="9"/>
      <c r="AD302" s="20"/>
      <c r="AE302" s="20"/>
      <c r="AF302" s="20"/>
      <c r="AG302" s="20"/>
      <c r="AH302" s="20"/>
      <c r="AI302" s="20"/>
      <c r="AJ302" s="20"/>
      <c r="AK302" s="20"/>
      <c r="AL302" s="20"/>
      <c r="AM302" s="20"/>
      <c r="AN302" s="20"/>
      <c r="AO302" s="20"/>
    </row>
    <row r="303" spans="1:41">
      <c r="A303" s="20"/>
      <c r="B303" s="20"/>
      <c r="C303" s="20"/>
      <c r="D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  <c r="AA303" s="20"/>
      <c r="AB303" s="20"/>
      <c r="AC303" s="9"/>
      <c r="AD303" s="20"/>
      <c r="AE303" s="20"/>
      <c r="AF303" s="20"/>
      <c r="AG303" s="20"/>
      <c r="AH303" s="20"/>
      <c r="AI303" s="20"/>
      <c r="AJ303" s="20"/>
      <c r="AK303" s="20"/>
      <c r="AL303" s="20"/>
      <c r="AM303" s="20"/>
      <c r="AN303" s="20"/>
      <c r="AO303" s="20"/>
    </row>
    <row r="304" spans="1:41">
      <c r="A304" s="20"/>
      <c r="B304" s="20"/>
      <c r="C304" s="20"/>
      <c r="D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  <c r="AA304" s="20"/>
      <c r="AB304" s="20"/>
      <c r="AC304" s="9"/>
      <c r="AD304" s="20"/>
      <c r="AE304" s="20"/>
      <c r="AF304" s="20"/>
      <c r="AG304" s="20"/>
      <c r="AH304" s="20"/>
      <c r="AI304" s="20"/>
      <c r="AJ304" s="20"/>
      <c r="AK304" s="20"/>
      <c r="AL304" s="20"/>
      <c r="AM304" s="20"/>
      <c r="AN304" s="20"/>
      <c r="AO304" s="20"/>
    </row>
    <row r="305" spans="1:41">
      <c r="A305" s="20"/>
      <c r="B305" s="20"/>
      <c r="C305" s="20"/>
      <c r="D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  <c r="AA305" s="20"/>
      <c r="AB305" s="20"/>
      <c r="AC305" s="9"/>
      <c r="AD305" s="20"/>
      <c r="AE305" s="20"/>
      <c r="AF305" s="20"/>
      <c r="AG305" s="20"/>
      <c r="AH305" s="20"/>
      <c r="AI305" s="20"/>
      <c r="AJ305" s="20"/>
      <c r="AK305" s="20"/>
      <c r="AL305" s="20"/>
      <c r="AM305" s="20"/>
      <c r="AN305" s="20"/>
      <c r="AO305" s="20"/>
    </row>
    <row r="306" spans="1:41">
      <c r="A306" s="20"/>
      <c r="B306" s="20"/>
      <c r="C306" s="20"/>
      <c r="D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  <c r="AA306" s="20"/>
      <c r="AB306" s="20"/>
      <c r="AC306" s="9"/>
      <c r="AD306" s="20"/>
      <c r="AE306" s="20"/>
      <c r="AF306" s="20"/>
      <c r="AG306" s="20"/>
      <c r="AH306" s="20"/>
      <c r="AI306" s="20"/>
      <c r="AJ306" s="20"/>
      <c r="AK306" s="20"/>
      <c r="AL306" s="20"/>
      <c r="AM306" s="20"/>
      <c r="AN306" s="20"/>
      <c r="AO306" s="20"/>
    </row>
    <row r="307" spans="1:41">
      <c r="A307" s="20"/>
      <c r="B307" s="20"/>
      <c r="C307" s="20"/>
      <c r="D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  <c r="AA307" s="20"/>
      <c r="AB307" s="20"/>
      <c r="AC307" s="9"/>
      <c r="AD307" s="20"/>
      <c r="AE307" s="20"/>
      <c r="AF307" s="20"/>
      <c r="AG307" s="20"/>
      <c r="AH307" s="20"/>
      <c r="AI307" s="20"/>
      <c r="AJ307" s="20"/>
      <c r="AK307" s="20"/>
      <c r="AL307" s="20"/>
      <c r="AM307" s="20"/>
      <c r="AN307" s="20"/>
      <c r="AO307" s="20"/>
    </row>
    <row r="308" spans="1:41">
      <c r="A308" s="20"/>
      <c r="B308" s="20"/>
      <c r="C308" s="20"/>
      <c r="D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  <c r="AA308" s="20"/>
      <c r="AB308" s="20"/>
      <c r="AC308" s="9"/>
      <c r="AD308" s="20"/>
      <c r="AE308" s="20"/>
      <c r="AF308" s="20"/>
      <c r="AG308" s="20"/>
      <c r="AH308" s="20"/>
      <c r="AI308" s="20"/>
      <c r="AJ308" s="20"/>
      <c r="AK308" s="20"/>
      <c r="AL308" s="20"/>
      <c r="AM308" s="20"/>
      <c r="AN308" s="20"/>
      <c r="AO308" s="20"/>
    </row>
    <row r="309" spans="1:41">
      <c r="A309" s="20"/>
      <c r="B309" s="20"/>
      <c r="C309" s="20"/>
      <c r="D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  <c r="AA309" s="20"/>
      <c r="AB309" s="20"/>
      <c r="AC309" s="9"/>
      <c r="AD309" s="20"/>
      <c r="AE309" s="20"/>
      <c r="AF309" s="20"/>
      <c r="AG309" s="20"/>
      <c r="AH309" s="20"/>
      <c r="AI309" s="20"/>
      <c r="AJ309" s="20"/>
      <c r="AK309" s="20"/>
      <c r="AL309" s="20"/>
      <c r="AM309" s="20"/>
      <c r="AN309" s="20"/>
      <c r="AO309" s="20"/>
    </row>
    <row r="310" spans="1:41">
      <c r="A310" s="20"/>
      <c r="B310" s="20"/>
      <c r="C310" s="20"/>
      <c r="D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  <c r="AA310" s="20"/>
      <c r="AB310" s="20"/>
      <c r="AC310" s="9"/>
      <c r="AD310" s="20"/>
      <c r="AE310" s="20"/>
      <c r="AF310" s="20"/>
      <c r="AG310" s="20"/>
      <c r="AH310" s="20"/>
      <c r="AI310" s="20"/>
      <c r="AJ310" s="20"/>
      <c r="AK310" s="20"/>
      <c r="AL310" s="20"/>
      <c r="AM310" s="20"/>
      <c r="AN310" s="20"/>
      <c r="AO310" s="20"/>
    </row>
    <row r="311" spans="1:41">
      <c r="A311" s="20"/>
      <c r="B311" s="20"/>
      <c r="C311" s="20"/>
      <c r="D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  <c r="AA311" s="20"/>
      <c r="AB311" s="20"/>
      <c r="AC311" s="9"/>
      <c r="AD311" s="20"/>
      <c r="AE311" s="20"/>
      <c r="AF311" s="20"/>
      <c r="AG311" s="20"/>
      <c r="AH311" s="20"/>
      <c r="AI311" s="20"/>
      <c r="AJ311" s="20"/>
      <c r="AK311" s="20"/>
      <c r="AL311" s="20"/>
      <c r="AM311" s="20"/>
      <c r="AN311" s="20"/>
      <c r="AO311" s="20"/>
    </row>
    <row r="312" spans="1:41">
      <c r="A312" s="20"/>
      <c r="B312" s="20"/>
      <c r="C312" s="20"/>
      <c r="D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  <c r="AA312" s="20"/>
      <c r="AB312" s="20"/>
      <c r="AC312" s="9"/>
      <c r="AD312" s="20"/>
      <c r="AE312" s="20"/>
      <c r="AF312" s="20"/>
      <c r="AG312" s="20"/>
      <c r="AH312" s="20"/>
      <c r="AI312" s="20"/>
      <c r="AJ312" s="20"/>
      <c r="AK312" s="20"/>
      <c r="AL312" s="20"/>
      <c r="AM312" s="20"/>
      <c r="AN312" s="20"/>
      <c r="AO312" s="20"/>
    </row>
    <row r="313" spans="1:41">
      <c r="A313" s="20"/>
      <c r="B313" s="20"/>
      <c r="C313" s="20"/>
      <c r="D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  <c r="AA313" s="20"/>
      <c r="AB313" s="20"/>
      <c r="AC313" s="9"/>
      <c r="AD313" s="20"/>
      <c r="AE313" s="20"/>
      <c r="AF313" s="20"/>
      <c r="AG313" s="20"/>
      <c r="AH313" s="20"/>
      <c r="AI313" s="20"/>
      <c r="AJ313" s="20"/>
      <c r="AK313" s="20"/>
      <c r="AL313" s="20"/>
      <c r="AM313" s="20"/>
      <c r="AN313" s="20"/>
      <c r="AO313" s="20"/>
    </row>
    <row r="314" spans="1:41">
      <c r="A314" s="20"/>
      <c r="B314" s="20"/>
      <c r="C314" s="20"/>
      <c r="D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  <c r="AA314" s="20"/>
      <c r="AB314" s="20"/>
      <c r="AC314" s="9"/>
      <c r="AD314" s="20"/>
      <c r="AE314" s="20"/>
      <c r="AF314" s="20"/>
      <c r="AG314" s="20"/>
      <c r="AH314" s="20"/>
      <c r="AI314" s="20"/>
      <c r="AJ314" s="20"/>
      <c r="AK314" s="20"/>
      <c r="AL314" s="20"/>
      <c r="AM314" s="20"/>
      <c r="AN314" s="20"/>
      <c r="AO314" s="20"/>
    </row>
    <row r="315" spans="1:41">
      <c r="A315" s="20"/>
      <c r="B315" s="20"/>
      <c r="C315" s="20"/>
      <c r="D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  <c r="AA315" s="20"/>
      <c r="AB315" s="20"/>
      <c r="AC315" s="9"/>
      <c r="AD315" s="20"/>
      <c r="AE315" s="20"/>
      <c r="AF315" s="20"/>
      <c r="AG315" s="20"/>
      <c r="AH315" s="20"/>
      <c r="AI315" s="20"/>
      <c r="AJ315" s="20"/>
      <c r="AK315" s="20"/>
      <c r="AL315" s="20"/>
      <c r="AM315" s="20"/>
      <c r="AN315" s="20"/>
      <c r="AO315" s="20"/>
    </row>
    <row r="316" spans="1:41">
      <c r="A316" s="20"/>
      <c r="B316" s="20"/>
      <c r="C316" s="20"/>
      <c r="D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  <c r="AA316" s="20"/>
      <c r="AB316" s="20"/>
      <c r="AC316" s="9"/>
      <c r="AD316" s="20"/>
      <c r="AE316" s="20"/>
      <c r="AF316" s="20"/>
      <c r="AG316" s="20"/>
      <c r="AH316" s="20"/>
      <c r="AI316" s="20"/>
      <c r="AJ316" s="20"/>
      <c r="AK316" s="20"/>
      <c r="AL316" s="20"/>
      <c r="AM316" s="20"/>
      <c r="AN316" s="20"/>
      <c r="AO316" s="20"/>
    </row>
    <row r="317" spans="1:41">
      <c r="A317" s="20"/>
      <c r="B317" s="20"/>
      <c r="C317" s="20"/>
      <c r="D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  <c r="AA317" s="20"/>
      <c r="AB317" s="20"/>
      <c r="AC317" s="9"/>
      <c r="AD317" s="20"/>
      <c r="AE317" s="20"/>
      <c r="AF317" s="20"/>
      <c r="AG317" s="20"/>
      <c r="AH317" s="20"/>
      <c r="AI317" s="20"/>
      <c r="AJ317" s="20"/>
      <c r="AK317" s="20"/>
      <c r="AL317" s="20"/>
      <c r="AM317" s="20"/>
      <c r="AN317" s="20"/>
      <c r="AO317" s="20"/>
    </row>
    <row r="318" spans="1:41">
      <c r="A318" s="20"/>
      <c r="B318" s="20"/>
      <c r="C318" s="20"/>
      <c r="D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  <c r="AA318" s="20"/>
      <c r="AB318" s="20"/>
      <c r="AC318" s="9"/>
      <c r="AD318" s="20"/>
      <c r="AE318" s="20"/>
      <c r="AF318" s="20"/>
      <c r="AG318" s="20"/>
      <c r="AH318" s="20"/>
      <c r="AI318" s="20"/>
      <c r="AJ318" s="20"/>
      <c r="AK318" s="20"/>
      <c r="AL318" s="20"/>
      <c r="AM318" s="20"/>
      <c r="AN318" s="20"/>
      <c r="AO318" s="20"/>
    </row>
    <row r="319" spans="1:41">
      <c r="A319" s="20"/>
      <c r="B319" s="20"/>
      <c r="C319" s="20"/>
      <c r="D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  <c r="AA319" s="20"/>
      <c r="AB319" s="20"/>
      <c r="AC319" s="9"/>
      <c r="AD319" s="20"/>
      <c r="AE319" s="20"/>
      <c r="AF319" s="20"/>
      <c r="AG319" s="20"/>
      <c r="AH319" s="20"/>
      <c r="AI319" s="20"/>
      <c r="AJ319" s="20"/>
      <c r="AK319" s="20"/>
      <c r="AL319" s="20"/>
      <c r="AM319" s="20"/>
      <c r="AN319" s="20"/>
      <c r="AO319" s="20"/>
    </row>
    <row r="320" spans="1:41">
      <c r="A320" s="20"/>
      <c r="B320" s="20"/>
      <c r="C320" s="20"/>
      <c r="D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  <c r="AA320" s="20"/>
      <c r="AB320" s="20"/>
      <c r="AC320" s="9"/>
      <c r="AD320" s="20"/>
      <c r="AE320" s="20"/>
      <c r="AF320" s="20"/>
      <c r="AG320" s="20"/>
      <c r="AH320" s="20"/>
      <c r="AI320" s="20"/>
      <c r="AJ320" s="20"/>
      <c r="AK320" s="20"/>
      <c r="AL320" s="20"/>
      <c r="AM320" s="20"/>
      <c r="AN320" s="20"/>
      <c r="AO320" s="20"/>
    </row>
    <row r="321" spans="1:41">
      <c r="A321" s="20"/>
      <c r="B321" s="20"/>
      <c r="C321" s="20"/>
      <c r="D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  <c r="AA321" s="20"/>
      <c r="AB321" s="20"/>
      <c r="AC321" s="9"/>
      <c r="AD321" s="20"/>
      <c r="AE321" s="20"/>
      <c r="AF321" s="20"/>
      <c r="AG321" s="20"/>
      <c r="AH321" s="20"/>
      <c r="AI321" s="20"/>
      <c r="AJ321" s="20"/>
      <c r="AK321" s="20"/>
      <c r="AL321" s="20"/>
      <c r="AM321" s="20"/>
      <c r="AN321" s="20"/>
      <c r="AO321" s="20"/>
    </row>
    <row r="322" spans="1:41">
      <c r="A322" s="20"/>
      <c r="B322" s="20"/>
      <c r="C322" s="20"/>
      <c r="D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  <c r="AA322" s="20"/>
      <c r="AB322" s="20"/>
      <c r="AC322" s="9"/>
      <c r="AD322" s="20"/>
      <c r="AE322" s="20"/>
      <c r="AF322" s="20"/>
      <c r="AG322" s="20"/>
      <c r="AH322" s="20"/>
      <c r="AI322" s="20"/>
      <c r="AJ322" s="20"/>
      <c r="AK322" s="20"/>
      <c r="AL322" s="20"/>
      <c r="AM322" s="20"/>
      <c r="AN322" s="20"/>
      <c r="AO322" s="20"/>
    </row>
    <row r="323" spans="1:41">
      <c r="A323" s="20"/>
      <c r="B323" s="20"/>
      <c r="C323" s="20"/>
      <c r="D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  <c r="AA323" s="20"/>
      <c r="AB323" s="20"/>
      <c r="AC323" s="9"/>
      <c r="AD323" s="20"/>
      <c r="AE323" s="20"/>
      <c r="AF323" s="20"/>
      <c r="AG323" s="20"/>
      <c r="AH323" s="20"/>
      <c r="AI323" s="20"/>
      <c r="AJ323" s="20"/>
      <c r="AK323" s="20"/>
      <c r="AL323" s="20"/>
      <c r="AM323" s="20"/>
      <c r="AN323" s="20"/>
      <c r="AO323" s="20"/>
    </row>
    <row r="324" spans="1:41">
      <c r="A324" s="20"/>
      <c r="B324" s="20"/>
      <c r="C324" s="20"/>
      <c r="D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  <c r="AA324" s="20"/>
      <c r="AB324" s="20"/>
      <c r="AC324" s="9"/>
      <c r="AD324" s="20"/>
      <c r="AE324" s="20"/>
      <c r="AF324" s="20"/>
      <c r="AG324" s="20"/>
      <c r="AH324" s="20"/>
      <c r="AI324" s="20"/>
      <c r="AJ324" s="20"/>
      <c r="AK324" s="20"/>
      <c r="AL324" s="20"/>
      <c r="AM324" s="20"/>
      <c r="AN324" s="20"/>
      <c r="AO324" s="20"/>
    </row>
    <row r="325" spans="1:41">
      <c r="A325" s="20"/>
      <c r="B325" s="20"/>
      <c r="C325" s="20"/>
      <c r="D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  <c r="AA325" s="20"/>
      <c r="AB325" s="20"/>
      <c r="AC325" s="9"/>
      <c r="AD325" s="20"/>
      <c r="AE325" s="20"/>
      <c r="AF325" s="20"/>
      <c r="AG325" s="20"/>
      <c r="AH325" s="20"/>
      <c r="AI325" s="20"/>
      <c r="AJ325" s="20"/>
      <c r="AK325" s="20"/>
      <c r="AL325" s="20"/>
      <c r="AM325" s="20"/>
      <c r="AN325" s="20"/>
      <c r="AO325" s="20"/>
    </row>
    <row r="326" spans="1:41">
      <c r="A326" s="20"/>
      <c r="B326" s="20"/>
      <c r="C326" s="20"/>
      <c r="D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  <c r="AA326" s="20"/>
      <c r="AB326" s="20"/>
      <c r="AC326" s="9"/>
      <c r="AD326" s="20"/>
      <c r="AE326" s="20"/>
      <c r="AF326" s="20"/>
      <c r="AG326" s="20"/>
      <c r="AH326" s="20"/>
      <c r="AI326" s="20"/>
      <c r="AJ326" s="20"/>
      <c r="AK326" s="20"/>
      <c r="AL326" s="20"/>
      <c r="AM326" s="20"/>
      <c r="AN326" s="20"/>
      <c r="AO326" s="20"/>
    </row>
    <row r="327" spans="1:41">
      <c r="A327" s="20"/>
      <c r="B327" s="20"/>
      <c r="C327" s="20"/>
      <c r="D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  <c r="AA327" s="20"/>
      <c r="AB327" s="20"/>
      <c r="AC327" s="9"/>
      <c r="AD327" s="20"/>
      <c r="AE327" s="20"/>
      <c r="AF327" s="20"/>
      <c r="AG327" s="20"/>
      <c r="AH327" s="20"/>
      <c r="AI327" s="20"/>
      <c r="AJ327" s="20"/>
      <c r="AK327" s="20"/>
      <c r="AL327" s="20"/>
      <c r="AM327" s="20"/>
      <c r="AN327" s="20"/>
      <c r="AO327" s="20"/>
    </row>
    <row r="328" spans="1:41">
      <c r="A328" s="20"/>
      <c r="B328" s="20"/>
      <c r="C328" s="20"/>
      <c r="D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  <c r="AA328" s="20"/>
      <c r="AB328" s="20"/>
      <c r="AC328" s="9"/>
      <c r="AD328" s="20"/>
      <c r="AE328" s="20"/>
      <c r="AF328" s="20"/>
      <c r="AG328" s="20"/>
      <c r="AH328" s="20"/>
      <c r="AI328" s="20"/>
      <c r="AJ328" s="20"/>
      <c r="AK328" s="20"/>
      <c r="AL328" s="20"/>
      <c r="AM328" s="20"/>
      <c r="AN328" s="20"/>
      <c r="AO328" s="20"/>
    </row>
    <row r="329" spans="1:41">
      <c r="A329" s="20"/>
      <c r="B329" s="20"/>
      <c r="C329" s="20"/>
      <c r="D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  <c r="AA329" s="20"/>
      <c r="AB329" s="20"/>
      <c r="AC329" s="9"/>
      <c r="AD329" s="20"/>
      <c r="AE329" s="20"/>
      <c r="AF329" s="20"/>
      <c r="AG329" s="20"/>
      <c r="AH329" s="20"/>
      <c r="AI329" s="20"/>
      <c r="AJ329" s="20"/>
      <c r="AK329" s="20"/>
      <c r="AL329" s="20"/>
      <c r="AM329" s="20"/>
      <c r="AN329" s="20"/>
      <c r="AO329" s="20"/>
    </row>
    <row r="330" spans="1:41">
      <c r="A330" s="20"/>
      <c r="B330" s="20"/>
      <c r="C330" s="20"/>
      <c r="D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  <c r="AA330" s="20"/>
      <c r="AB330" s="20"/>
      <c r="AC330" s="9"/>
      <c r="AD330" s="20"/>
      <c r="AE330" s="20"/>
      <c r="AF330" s="20"/>
      <c r="AG330" s="20"/>
      <c r="AH330" s="20"/>
      <c r="AI330" s="20"/>
      <c r="AJ330" s="20"/>
      <c r="AK330" s="20"/>
      <c r="AL330" s="20"/>
      <c r="AM330" s="20"/>
      <c r="AN330" s="20"/>
      <c r="AO330" s="20"/>
    </row>
    <row r="331" spans="1:41">
      <c r="A331" s="20"/>
      <c r="B331" s="20"/>
      <c r="C331" s="20"/>
      <c r="D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  <c r="AA331" s="20"/>
      <c r="AB331" s="20"/>
      <c r="AC331" s="9"/>
      <c r="AD331" s="20"/>
      <c r="AE331" s="20"/>
      <c r="AF331" s="20"/>
      <c r="AG331" s="20"/>
      <c r="AH331" s="20"/>
      <c r="AI331" s="20"/>
      <c r="AJ331" s="20"/>
      <c r="AK331" s="20"/>
      <c r="AL331" s="20"/>
      <c r="AM331" s="20"/>
      <c r="AN331" s="20"/>
      <c r="AO331" s="20"/>
    </row>
    <row r="332" spans="1:41">
      <c r="A332" s="20"/>
      <c r="B332" s="20"/>
      <c r="C332" s="20"/>
      <c r="D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  <c r="AA332" s="20"/>
      <c r="AB332" s="20"/>
      <c r="AC332" s="9"/>
      <c r="AD332" s="20"/>
      <c r="AE332" s="20"/>
      <c r="AF332" s="20"/>
      <c r="AG332" s="20"/>
      <c r="AH332" s="20"/>
      <c r="AI332" s="20"/>
      <c r="AJ332" s="20"/>
      <c r="AK332" s="20"/>
      <c r="AL332" s="20"/>
      <c r="AM332" s="20"/>
      <c r="AN332" s="20"/>
      <c r="AO332" s="20"/>
    </row>
    <row r="333" spans="1:41">
      <c r="A333" s="20"/>
      <c r="B333" s="20"/>
      <c r="C333" s="20"/>
      <c r="D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  <c r="AA333" s="20"/>
      <c r="AB333" s="20"/>
      <c r="AC333" s="9"/>
      <c r="AD333" s="20"/>
      <c r="AE333" s="20"/>
      <c r="AF333" s="20"/>
      <c r="AG333" s="20"/>
      <c r="AH333" s="20"/>
      <c r="AI333" s="20"/>
      <c r="AJ333" s="20"/>
      <c r="AK333" s="20"/>
      <c r="AL333" s="20"/>
      <c r="AM333" s="20"/>
      <c r="AN333" s="20"/>
      <c r="AO333" s="20"/>
    </row>
    <row r="334" spans="1:41">
      <c r="A334" s="20"/>
      <c r="B334" s="20"/>
      <c r="C334" s="20"/>
      <c r="D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  <c r="AA334" s="20"/>
      <c r="AB334" s="20"/>
      <c r="AC334" s="9"/>
      <c r="AD334" s="20"/>
      <c r="AE334" s="20"/>
      <c r="AF334" s="20"/>
      <c r="AG334" s="20"/>
      <c r="AH334" s="20"/>
      <c r="AI334" s="20"/>
      <c r="AJ334" s="20"/>
      <c r="AK334" s="20"/>
      <c r="AL334" s="20"/>
      <c r="AM334" s="20"/>
      <c r="AN334" s="20"/>
      <c r="AO334" s="20"/>
    </row>
    <row r="335" spans="1:41">
      <c r="A335" s="20"/>
      <c r="B335" s="20"/>
      <c r="C335" s="20"/>
      <c r="D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  <c r="AA335" s="20"/>
      <c r="AB335" s="20"/>
      <c r="AC335" s="9"/>
      <c r="AD335" s="20"/>
      <c r="AE335" s="20"/>
      <c r="AF335" s="20"/>
      <c r="AG335" s="20"/>
      <c r="AH335" s="20"/>
      <c r="AI335" s="20"/>
      <c r="AJ335" s="20"/>
      <c r="AK335" s="20"/>
      <c r="AL335" s="20"/>
      <c r="AM335" s="20"/>
      <c r="AN335" s="20"/>
      <c r="AO335" s="20"/>
    </row>
    <row r="336" spans="1:41">
      <c r="A336" s="20"/>
      <c r="B336" s="20"/>
      <c r="C336" s="20"/>
      <c r="D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  <c r="AA336" s="20"/>
      <c r="AB336" s="20"/>
      <c r="AC336" s="9"/>
      <c r="AD336" s="20"/>
      <c r="AE336" s="20"/>
      <c r="AF336" s="20"/>
      <c r="AG336" s="20"/>
      <c r="AH336" s="20"/>
      <c r="AI336" s="20"/>
      <c r="AJ336" s="20"/>
      <c r="AK336" s="20"/>
      <c r="AL336" s="20"/>
      <c r="AM336" s="20"/>
      <c r="AN336" s="20"/>
      <c r="AO336" s="20"/>
    </row>
    <row r="337" spans="1:41">
      <c r="A337" s="20"/>
      <c r="B337" s="20"/>
      <c r="C337" s="20"/>
      <c r="D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  <c r="AA337" s="20"/>
      <c r="AB337" s="20"/>
      <c r="AC337" s="9"/>
      <c r="AD337" s="20"/>
      <c r="AE337" s="20"/>
      <c r="AF337" s="20"/>
      <c r="AG337" s="20"/>
      <c r="AH337" s="20"/>
      <c r="AI337" s="20"/>
      <c r="AJ337" s="20"/>
      <c r="AK337" s="20"/>
      <c r="AL337" s="20"/>
      <c r="AM337" s="20"/>
      <c r="AN337" s="20"/>
      <c r="AO337" s="20"/>
    </row>
    <row r="338" spans="1:41">
      <c r="A338" s="20"/>
      <c r="B338" s="20"/>
      <c r="C338" s="20"/>
      <c r="D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  <c r="AA338" s="20"/>
      <c r="AB338" s="20"/>
      <c r="AC338" s="9"/>
      <c r="AD338" s="20"/>
      <c r="AE338" s="20"/>
      <c r="AF338" s="20"/>
      <c r="AG338" s="20"/>
      <c r="AH338" s="20"/>
      <c r="AI338" s="20"/>
      <c r="AJ338" s="20"/>
      <c r="AK338" s="20"/>
      <c r="AL338" s="20"/>
      <c r="AM338" s="20"/>
      <c r="AN338" s="20"/>
      <c r="AO338" s="20"/>
    </row>
    <row r="339" spans="1:41">
      <c r="A339" s="20"/>
      <c r="B339" s="20"/>
      <c r="C339" s="20"/>
      <c r="D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  <c r="AA339" s="20"/>
      <c r="AB339" s="20"/>
      <c r="AC339" s="9"/>
      <c r="AD339" s="20"/>
      <c r="AE339" s="20"/>
      <c r="AF339" s="20"/>
      <c r="AG339" s="20"/>
      <c r="AH339" s="20"/>
      <c r="AI339" s="20"/>
      <c r="AJ339" s="20"/>
      <c r="AK339" s="20"/>
      <c r="AL339" s="20"/>
      <c r="AM339" s="20"/>
      <c r="AN339" s="20"/>
      <c r="AO339" s="20"/>
    </row>
    <row r="340" spans="1:41">
      <c r="A340" s="20"/>
      <c r="B340" s="20"/>
      <c r="C340" s="20"/>
      <c r="D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  <c r="AA340" s="20"/>
      <c r="AB340" s="20"/>
      <c r="AC340" s="9"/>
      <c r="AD340" s="20"/>
      <c r="AE340" s="20"/>
      <c r="AF340" s="20"/>
      <c r="AG340" s="20"/>
      <c r="AH340" s="20"/>
      <c r="AI340" s="20"/>
      <c r="AJ340" s="20"/>
      <c r="AK340" s="20"/>
      <c r="AL340" s="20"/>
      <c r="AM340" s="20"/>
      <c r="AN340" s="20"/>
      <c r="AO340" s="20"/>
    </row>
    <row r="341" spans="1:41">
      <c r="A341" s="20"/>
      <c r="B341" s="20"/>
      <c r="C341" s="20"/>
      <c r="D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  <c r="AA341" s="20"/>
      <c r="AB341" s="20"/>
      <c r="AC341" s="9"/>
      <c r="AD341" s="20"/>
      <c r="AE341" s="20"/>
      <c r="AF341" s="20"/>
      <c r="AG341" s="20"/>
      <c r="AH341" s="20"/>
      <c r="AI341" s="20"/>
      <c r="AJ341" s="20"/>
      <c r="AK341" s="20"/>
      <c r="AL341" s="20"/>
      <c r="AM341" s="20"/>
      <c r="AN341" s="20"/>
      <c r="AO341" s="20"/>
    </row>
    <row r="342" spans="1:41">
      <c r="A342" s="20"/>
      <c r="B342" s="20"/>
      <c r="C342" s="20"/>
      <c r="D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  <c r="AA342" s="20"/>
      <c r="AB342" s="20"/>
      <c r="AC342" s="9"/>
      <c r="AD342" s="20"/>
      <c r="AE342" s="20"/>
      <c r="AF342" s="20"/>
      <c r="AG342" s="20"/>
      <c r="AH342" s="20"/>
      <c r="AI342" s="20"/>
      <c r="AJ342" s="20"/>
      <c r="AK342" s="20"/>
      <c r="AL342" s="20"/>
      <c r="AM342" s="20"/>
      <c r="AN342" s="20"/>
      <c r="AO342" s="20"/>
    </row>
    <row r="343" spans="1:41">
      <c r="A343" s="20"/>
      <c r="B343" s="20"/>
      <c r="C343" s="20"/>
      <c r="D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  <c r="AA343" s="20"/>
      <c r="AB343" s="20"/>
      <c r="AC343" s="9"/>
      <c r="AD343" s="20"/>
      <c r="AE343" s="20"/>
      <c r="AF343" s="20"/>
      <c r="AG343" s="20"/>
      <c r="AH343" s="20"/>
      <c r="AI343" s="20"/>
      <c r="AJ343" s="20"/>
      <c r="AK343" s="20"/>
      <c r="AL343" s="20"/>
      <c r="AM343" s="20"/>
      <c r="AN343" s="20"/>
      <c r="AO343" s="20"/>
    </row>
    <row r="344" spans="1:41">
      <c r="A344" s="20"/>
      <c r="B344" s="20"/>
      <c r="C344" s="20"/>
      <c r="D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  <c r="AA344" s="20"/>
      <c r="AB344" s="20"/>
      <c r="AC344" s="9"/>
      <c r="AD344" s="20"/>
      <c r="AE344" s="20"/>
      <c r="AF344" s="20"/>
      <c r="AG344" s="20"/>
      <c r="AH344" s="20"/>
      <c r="AI344" s="20"/>
      <c r="AJ344" s="20"/>
      <c r="AK344" s="20"/>
      <c r="AL344" s="20"/>
      <c r="AM344" s="20"/>
      <c r="AN344" s="20"/>
      <c r="AO344" s="20"/>
    </row>
    <row r="345" spans="1:41">
      <c r="A345" s="20"/>
      <c r="B345" s="20"/>
      <c r="C345" s="20"/>
      <c r="D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  <c r="AA345" s="20"/>
      <c r="AB345" s="20"/>
      <c r="AC345" s="9"/>
      <c r="AD345" s="20"/>
      <c r="AE345" s="20"/>
      <c r="AF345" s="20"/>
      <c r="AG345" s="20"/>
      <c r="AH345" s="20"/>
      <c r="AI345" s="20"/>
      <c r="AJ345" s="20"/>
      <c r="AK345" s="20"/>
      <c r="AL345" s="20"/>
      <c r="AM345" s="20"/>
      <c r="AN345" s="20"/>
      <c r="AO345" s="20"/>
    </row>
    <row r="346" spans="1:41">
      <c r="A346" s="20"/>
      <c r="B346" s="20"/>
      <c r="C346" s="20"/>
      <c r="D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  <c r="AA346" s="20"/>
      <c r="AB346" s="20"/>
      <c r="AC346" s="9"/>
      <c r="AD346" s="20"/>
      <c r="AE346" s="20"/>
      <c r="AF346" s="20"/>
      <c r="AG346" s="20"/>
      <c r="AH346" s="20"/>
      <c r="AI346" s="20"/>
      <c r="AJ346" s="20"/>
      <c r="AK346" s="20"/>
      <c r="AL346" s="20"/>
      <c r="AM346" s="20"/>
      <c r="AN346" s="20"/>
      <c r="AO346" s="20"/>
    </row>
    <row r="347" spans="1:41">
      <c r="A347" s="20"/>
      <c r="B347" s="20"/>
      <c r="C347" s="20"/>
      <c r="D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  <c r="AA347" s="20"/>
      <c r="AB347" s="20"/>
      <c r="AC347" s="9"/>
      <c r="AD347" s="20"/>
      <c r="AE347" s="20"/>
      <c r="AF347" s="20"/>
      <c r="AG347" s="20"/>
      <c r="AH347" s="20"/>
      <c r="AI347" s="20"/>
      <c r="AJ347" s="20"/>
      <c r="AK347" s="20"/>
      <c r="AL347" s="20"/>
      <c r="AM347" s="20"/>
      <c r="AN347" s="20"/>
      <c r="AO347" s="20"/>
    </row>
    <row r="348" spans="1:41">
      <c r="A348" s="20"/>
      <c r="B348" s="20"/>
      <c r="C348" s="20"/>
      <c r="D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  <c r="AA348" s="20"/>
      <c r="AB348" s="20"/>
      <c r="AC348" s="9"/>
      <c r="AD348" s="20"/>
      <c r="AE348" s="20"/>
      <c r="AF348" s="20"/>
      <c r="AG348" s="20"/>
      <c r="AH348" s="20"/>
      <c r="AI348" s="20"/>
      <c r="AJ348" s="20"/>
      <c r="AK348" s="20"/>
      <c r="AL348" s="20"/>
      <c r="AM348" s="20"/>
      <c r="AN348" s="20"/>
      <c r="AO348" s="20"/>
    </row>
    <row r="349" spans="1:41">
      <c r="A349" s="20"/>
      <c r="B349" s="20"/>
      <c r="C349" s="20"/>
      <c r="D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  <c r="AA349" s="20"/>
      <c r="AB349" s="20"/>
      <c r="AC349" s="9"/>
      <c r="AD349" s="20"/>
      <c r="AE349" s="20"/>
      <c r="AF349" s="20"/>
      <c r="AG349" s="20"/>
      <c r="AH349" s="20"/>
      <c r="AI349" s="20"/>
      <c r="AJ349" s="20"/>
      <c r="AK349" s="20"/>
      <c r="AL349" s="20"/>
      <c r="AM349" s="20"/>
      <c r="AN349" s="20"/>
      <c r="AO349" s="20"/>
    </row>
    <row r="350" spans="1:41">
      <c r="A350" s="20"/>
      <c r="B350" s="20"/>
      <c r="C350" s="20"/>
      <c r="D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  <c r="AA350" s="20"/>
      <c r="AB350" s="20"/>
      <c r="AC350" s="9"/>
      <c r="AD350" s="20"/>
      <c r="AE350" s="20"/>
      <c r="AF350" s="20"/>
      <c r="AG350" s="20"/>
      <c r="AH350" s="20"/>
      <c r="AI350" s="20"/>
      <c r="AJ350" s="20"/>
      <c r="AK350" s="20"/>
      <c r="AL350" s="20"/>
      <c r="AM350" s="20"/>
      <c r="AN350" s="20"/>
      <c r="AO350" s="20"/>
    </row>
    <row r="351" spans="1:41">
      <c r="A351" s="20"/>
      <c r="B351" s="20"/>
      <c r="C351" s="20"/>
      <c r="D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  <c r="AA351" s="20"/>
      <c r="AB351" s="20"/>
      <c r="AC351" s="9"/>
      <c r="AD351" s="20"/>
      <c r="AE351" s="20"/>
      <c r="AF351" s="20"/>
      <c r="AG351" s="20"/>
      <c r="AH351" s="20"/>
      <c r="AI351" s="20"/>
      <c r="AJ351" s="20"/>
      <c r="AK351" s="20"/>
      <c r="AL351" s="20"/>
      <c r="AM351" s="20"/>
      <c r="AN351" s="20"/>
      <c r="AO351" s="20"/>
    </row>
    <row r="352" spans="1:41">
      <c r="A352" s="20"/>
      <c r="B352" s="20"/>
      <c r="C352" s="20"/>
      <c r="D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  <c r="AA352" s="20"/>
      <c r="AB352" s="20"/>
      <c r="AC352" s="9"/>
      <c r="AD352" s="20"/>
      <c r="AE352" s="20"/>
      <c r="AF352" s="20"/>
      <c r="AG352" s="20"/>
      <c r="AH352" s="20"/>
      <c r="AI352" s="20"/>
      <c r="AJ352" s="20"/>
      <c r="AK352" s="20"/>
      <c r="AL352" s="20"/>
      <c r="AM352" s="20"/>
      <c r="AN352" s="20"/>
      <c r="AO352" s="20"/>
    </row>
    <row r="353" spans="1:41">
      <c r="A353" s="20"/>
      <c r="B353" s="20"/>
      <c r="C353" s="20"/>
      <c r="D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  <c r="AA353" s="20"/>
      <c r="AB353" s="20"/>
      <c r="AC353" s="9"/>
      <c r="AD353" s="20"/>
      <c r="AE353" s="20"/>
      <c r="AF353" s="20"/>
      <c r="AG353" s="20"/>
      <c r="AH353" s="20"/>
      <c r="AI353" s="20"/>
      <c r="AJ353" s="20"/>
      <c r="AK353" s="20"/>
      <c r="AL353" s="20"/>
      <c r="AM353" s="20"/>
      <c r="AN353" s="20"/>
      <c r="AO353" s="20"/>
    </row>
    <row r="354" spans="1:41">
      <c r="A354" s="20"/>
      <c r="B354" s="20"/>
      <c r="C354" s="20"/>
      <c r="D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  <c r="AA354" s="20"/>
      <c r="AB354" s="20"/>
      <c r="AC354" s="9"/>
      <c r="AD354" s="20"/>
      <c r="AE354" s="20"/>
      <c r="AF354" s="20"/>
      <c r="AG354" s="20"/>
      <c r="AH354" s="20"/>
      <c r="AI354" s="20"/>
      <c r="AJ354" s="20"/>
      <c r="AK354" s="20"/>
      <c r="AL354" s="20"/>
      <c r="AM354" s="20"/>
      <c r="AN354" s="20"/>
      <c r="AO354" s="20"/>
    </row>
    <row r="355" spans="1:41">
      <c r="A355" s="20"/>
      <c r="B355" s="20"/>
      <c r="C355" s="20"/>
      <c r="D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  <c r="AA355" s="20"/>
      <c r="AB355" s="20"/>
      <c r="AC355" s="9"/>
      <c r="AD355" s="20"/>
      <c r="AE355" s="20"/>
      <c r="AF355" s="20"/>
      <c r="AG355" s="20"/>
      <c r="AH355" s="20"/>
      <c r="AI355" s="20"/>
      <c r="AJ355" s="20"/>
      <c r="AK355" s="20"/>
      <c r="AL355" s="20"/>
      <c r="AM355" s="20"/>
      <c r="AN355" s="20"/>
      <c r="AO355" s="20"/>
    </row>
    <row r="356" spans="1:41">
      <c r="A356" s="20"/>
      <c r="B356" s="20"/>
      <c r="C356" s="20"/>
      <c r="D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  <c r="AA356" s="20"/>
      <c r="AB356" s="20"/>
      <c r="AC356" s="9"/>
      <c r="AD356" s="20"/>
      <c r="AE356" s="20"/>
      <c r="AF356" s="20"/>
      <c r="AG356" s="20"/>
      <c r="AH356" s="20"/>
      <c r="AI356" s="20"/>
      <c r="AJ356" s="20"/>
      <c r="AK356" s="20"/>
      <c r="AL356" s="20"/>
      <c r="AM356" s="20"/>
      <c r="AN356" s="20"/>
      <c r="AO356" s="20"/>
    </row>
    <row r="357" spans="1:41">
      <c r="A357" s="20"/>
      <c r="B357" s="20"/>
      <c r="C357" s="20"/>
      <c r="D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  <c r="AA357" s="20"/>
      <c r="AB357" s="20"/>
      <c r="AC357" s="9"/>
      <c r="AD357" s="20"/>
      <c r="AE357" s="20"/>
      <c r="AF357" s="20"/>
      <c r="AG357" s="20"/>
      <c r="AH357" s="20"/>
      <c r="AI357" s="20"/>
      <c r="AJ357" s="20"/>
      <c r="AK357" s="20"/>
      <c r="AL357" s="20"/>
      <c r="AM357" s="20"/>
      <c r="AN357" s="20"/>
      <c r="AO357" s="20"/>
    </row>
    <row r="358" spans="1:41">
      <c r="A358" s="20"/>
      <c r="B358" s="20"/>
      <c r="C358" s="20"/>
      <c r="D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  <c r="AA358" s="20"/>
      <c r="AB358" s="20"/>
      <c r="AC358" s="9"/>
      <c r="AD358" s="20"/>
      <c r="AE358" s="20"/>
      <c r="AF358" s="20"/>
      <c r="AG358" s="20"/>
      <c r="AH358" s="20"/>
      <c r="AI358" s="20"/>
      <c r="AJ358" s="20"/>
      <c r="AK358" s="20"/>
      <c r="AL358" s="20"/>
      <c r="AM358" s="20"/>
      <c r="AN358" s="20"/>
      <c r="AO358" s="20"/>
    </row>
    <row r="359" spans="1:41">
      <c r="A359" s="20"/>
      <c r="B359" s="20"/>
      <c r="C359" s="20"/>
      <c r="D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  <c r="AA359" s="20"/>
      <c r="AB359" s="20"/>
      <c r="AC359" s="9"/>
      <c r="AD359" s="20"/>
      <c r="AE359" s="20"/>
      <c r="AF359" s="20"/>
      <c r="AG359" s="20"/>
      <c r="AH359" s="20"/>
      <c r="AI359" s="20"/>
      <c r="AJ359" s="20"/>
      <c r="AK359" s="20"/>
      <c r="AL359" s="20"/>
      <c r="AM359" s="20"/>
      <c r="AN359" s="20"/>
      <c r="AO359" s="20"/>
    </row>
    <row r="360" spans="1:41">
      <c r="A360" s="20"/>
      <c r="B360" s="20"/>
      <c r="C360" s="20"/>
      <c r="D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  <c r="AA360" s="20"/>
      <c r="AB360" s="20"/>
      <c r="AC360" s="9"/>
      <c r="AD360" s="20"/>
      <c r="AE360" s="20"/>
      <c r="AF360" s="20"/>
      <c r="AG360" s="20"/>
      <c r="AH360" s="20"/>
      <c r="AI360" s="20"/>
      <c r="AJ360" s="20"/>
      <c r="AK360" s="20"/>
      <c r="AL360" s="20"/>
      <c r="AM360" s="20"/>
      <c r="AN360" s="20"/>
      <c r="AO360" s="20"/>
    </row>
    <row r="361" spans="1:41">
      <c r="A361" s="20"/>
      <c r="B361" s="20"/>
      <c r="C361" s="20"/>
      <c r="D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  <c r="AA361" s="20"/>
      <c r="AB361" s="20"/>
      <c r="AC361" s="9"/>
      <c r="AD361" s="20"/>
      <c r="AE361" s="20"/>
      <c r="AF361" s="20"/>
      <c r="AG361" s="20"/>
      <c r="AH361" s="20"/>
      <c r="AI361" s="20"/>
      <c r="AJ361" s="20"/>
      <c r="AK361" s="20"/>
      <c r="AL361" s="20"/>
      <c r="AM361" s="20"/>
      <c r="AN361" s="20"/>
      <c r="AO361" s="20"/>
    </row>
    <row r="362" spans="1:41">
      <c r="A362" s="20"/>
      <c r="B362" s="20"/>
      <c r="C362" s="20"/>
      <c r="D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  <c r="AA362" s="20"/>
      <c r="AB362" s="20"/>
      <c r="AC362" s="9"/>
      <c r="AD362" s="20"/>
      <c r="AE362" s="20"/>
      <c r="AF362" s="20"/>
      <c r="AG362" s="20"/>
      <c r="AH362" s="20"/>
      <c r="AI362" s="20"/>
      <c r="AJ362" s="20"/>
      <c r="AK362" s="20"/>
      <c r="AL362" s="20"/>
      <c r="AM362" s="20"/>
      <c r="AN362" s="20"/>
      <c r="AO362" s="20"/>
    </row>
    <row r="363" spans="1:41">
      <c r="A363" s="20"/>
      <c r="B363" s="20"/>
      <c r="C363" s="20"/>
      <c r="D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  <c r="AA363" s="20"/>
      <c r="AB363" s="20"/>
      <c r="AC363" s="9"/>
      <c r="AD363" s="20"/>
      <c r="AE363" s="20"/>
      <c r="AF363" s="20"/>
      <c r="AG363" s="20"/>
      <c r="AH363" s="20"/>
      <c r="AI363" s="20"/>
      <c r="AJ363" s="20"/>
      <c r="AK363" s="20"/>
      <c r="AL363" s="20"/>
      <c r="AM363" s="20"/>
      <c r="AN363" s="20"/>
      <c r="AO363" s="20"/>
    </row>
    <row r="364" spans="1:41">
      <c r="A364" s="20"/>
      <c r="B364" s="20"/>
      <c r="C364" s="20"/>
      <c r="D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  <c r="AA364" s="20"/>
      <c r="AB364" s="20"/>
      <c r="AC364" s="9"/>
      <c r="AD364" s="20"/>
      <c r="AE364" s="20"/>
      <c r="AF364" s="20"/>
      <c r="AG364" s="20"/>
      <c r="AH364" s="20"/>
      <c r="AI364" s="20"/>
      <c r="AJ364" s="20"/>
      <c r="AK364" s="20"/>
      <c r="AL364" s="20"/>
      <c r="AM364" s="20"/>
      <c r="AN364" s="20"/>
      <c r="AO364" s="20"/>
    </row>
    <row r="365" spans="1:41">
      <c r="A365" s="20"/>
      <c r="B365" s="20"/>
      <c r="C365" s="20"/>
      <c r="D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  <c r="AA365" s="20"/>
      <c r="AB365" s="20"/>
      <c r="AC365" s="9"/>
      <c r="AD365" s="20"/>
      <c r="AE365" s="20"/>
      <c r="AF365" s="20"/>
      <c r="AG365" s="20"/>
      <c r="AH365" s="20"/>
      <c r="AI365" s="20"/>
      <c r="AJ365" s="20"/>
      <c r="AK365" s="20"/>
      <c r="AL365" s="20"/>
      <c r="AM365" s="20"/>
      <c r="AN365" s="20"/>
      <c r="AO365" s="20"/>
    </row>
    <row r="366" spans="1:41">
      <c r="A366" s="20"/>
      <c r="B366" s="20"/>
      <c r="C366" s="20"/>
      <c r="D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  <c r="AA366" s="20"/>
      <c r="AB366" s="20"/>
      <c r="AC366" s="9"/>
      <c r="AD366" s="20"/>
      <c r="AE366" s="20"/>
      <c r="AF366" s="20"/>
      <c r="AG366" s="20"/>
      <c r="AH366" s="20"/>
      <c r="AI366" s="20"/>
      <c r="AJ366" s="20"/>
      <c r="AK366" s="20"/>
      <c r="AL366" s="20"/>
      <c r="AM366" s="20"/>
      <c r="AN366" s="20"/>
      <c r="AO366" s="20"/>
    </row>
    <row r="367" spans="1:41">
      <c r="A367" s="20"/>
      <c r="B367" s="20"/>
      <c r="C367" s="20"/>
      <c r="D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  <c r="AA367" s="20"/>
      <c r="AB367" s="20"/>
      <c r="AC367" s="9"/>
      <c r="AD367" s="20"/>
      <c r="AE367" s="20"/>
      <c r="AF367" s="20"/>
      <c r="AG367" s="20"/>
      <c r="AH367" s="20"/>
      <c r="AI367" s="20"/>
      <c r="AJ367" s="20"/>
      <c r="AK367" s="20"/>
      <c r="AL367" s="20"/>
      <c r="AM367" s="20"/>
      <c r="AN367" s="20"/>
      <c r="AO367" s="20"/>
    </row>
    <row r="368" spans="1:41">
      <c r="A368" s="20"/>
      <c r="B368" s="20"/>
      <c r="C368" s="20"/>
      <c r="D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  <c r="AA368" s="20"/>
      <c r="AB368" s="20"/>
      <c r="AC368" s="9"/>
      <c r="AD368" s="20"/>
      <c r="AE368" s="20"/>
      <c r="AF368" s="20"/>
      <c r="AG368" s="20"/>
      <c r="AH368" s="20"/>
      <c r="AI368" s="20"/>
      <c r="AJ368" s="20"/>
      <c r="AK368" s="20"/>
      <c r="AL368" s="20"/>
      <c r="AM368" s="20"/>
      <c r="AN368" s="20"/>
      <c r="AO368" s="20"/>
    </row>
    <row r="369" spans="1:41">
      <c r="A369" s="20"/>
      <c r="B369" s="20"/>
      <c r="C369" s="20"/>
      <c r="D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  <c r="AA369" s="20"/>
      <c r="AB369" s="20"/>
      <c r="AC369" s="9"/>
      <c r="AD369" s="20"/>
      <c r="AE369" s="20"/>
      <c r="AF369" s="20"/>
      <c r="AG369" s="20"/>
      <c r="AH369" s="20"/>
      <c r="AI369" s="20"/>
      <c r="AJ369" s="20"/>
      <c r="AK369" s="20"/>
      <c r="AL369" s="20"/>
      <c r="AM369" s="20"/>
      <c r="AN369" s="20"/>
      <c r="AO369" s="20"/>
    </row>
    <row r="370" spans="1:41">
      <c r="A370" s="20"/>
      <c r="B370" s="20"/>
      <c r="C370" s="20"/>
      <c r="D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  <c r="AA370" s="20"/>
      <c r="AB370" s="20"/>
      <c r="AC370" s="9"/>
      <c r="AD370" s="20"/>
      <c r="AE370" s="20"/>
      <c r="AF370" s="20"/>
      <c r="AG370" s="20"/>
      <c r="AH370" s="20"/>
      <c r="AI370" s="20"/>
      <c r="AJ370" s="20"/>
      <c r="AK370" s="20"/>
      <c r="AL370" s="20"/>
      <c r="AM370" s="20"/>
      <c r="AN370" s="20"/>
      <c r="AO370" s="20"/>
    </row>
    <row r="371" spans="1:41">
      <c r="A371" s="20"/>
      <c r="B371" s="20"/>
      <c r="C371" s="20"/>
      <c r="D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  <c r="AA371" s="20"/>
      <c r="AB371" s="20"/>
      <c r="AC371" s="9"/>
      <c r="AD371" s="20"/>
      <c r="AE371" s="20"/>
      <c r="AF371" s="20"/>
      <c r="AG371" s="20"/>
      <c r="AH371" s="20"/>
      <c r="AI371" s="20"/>
      <c r="AJ371" s="20"/>
      <c r="AK371" s="20"/>
      <c r="AL371" s="20"/>
      <c r="AM371" s="20"/>
      <c r="AN371" s="20"/>
      <c r="AO371" s="20"/>
    </row>
    <row r="372" spans="1:41">
      <c r="A372" s="20"/>
      <c r="B372" s="20"/>
      <c r="C372" s="20"/>
      <c r="D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  <c r="AA372" s="20"/>
      <c r="AB372" s="20"/>
      <c r="AC372" s="9"/>
      <c r="AD372" s="20"/>
      <c r="AE372" s="20"/>
      <c r="AF372" s="20"/>
      <c r="AG372" s="20"/>
      <c r="AH372" s="20"/>
      <c r="AI372" s="20"/>
      <c r="AJ372" s="20"/>
      <c r="AK372" s="20"/>
      <c r="AL372" s="20"/>
      <c r="AM372" s="20"/>
      <c r="AN372" s="20"/>
      <c r="AO372" s="20"/>
    </row>
    <row r="373" spans="1:41">
      <c r="A373" s="20"/>
      <c r="B373" s="20"/>
      <c r="C373" s="20"/>
      <c r="D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  <c r="AA373" s="20"/>
      <c r="AB373" s="20"/>
      <c r="AC373" s="9"/>
      <c r="AD373" s="20"/>
      <c r="AE373" s="20"/>
      <c r="AF373" s="20"/>
      <c r="AG373" s="20"/>
      <c r="AH373" s="20"/>
      <c r="AI373" s="20"/>
      <c r="AJ373" s="20"/>
      <c r="AK373" s="20"/>
      <c r="AL373" s="20"/>
      <c r="AM373" s="20"/>
      <c r="AN373" s="20"/>
      <c r="AO373" s="20"/>
    </row>
    <row r="374" spans="1:41">
      <c r="A374" s="20"/>
      <c r="B374" s="20"/>
      <c r="C374" s="20"/>
      <c r="D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  <c r="AA374" s="20"/>
      <c r="AB374" s="20"/>
      <c r="AC374" s="9"/>
      <c r="AD374" s="20"/>
      <c r="AE374" s="20"/>
      <c r="AF374" s="20"/>
      <c r="AG374" s="20"/>
      <c r="AH374" s="20"/>
      <c r="AI374" s="20"/>
      <c r="AJ374" s="20"/>
      <c r="AK374" s="20"/>
      <c r="AL374" s="20"/>
      <c r="AM374" s="20"/>
      <c r="AN374" s="20"/>
      <c r="AO374" s="20"/>
    </row>
    <row r="375" spans="1:41">
      <c r="A375" s="20"/>
      <c r="B375" s="20"/>
      <c r="C375" s="20"/>
      <c r="D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  <c r="AA375" s="20"/>
      <c r="AB375" s="20"/>
      <c r="AC375" s="9"/>
      <c r="AD375" s="20"/>
      <c r="AE375" s="20"/>
      <c r="AF375" s="20"/>
      <c r="AG375" s="20"/>
      <c r="AH375" s="20"/>
      <c r="AI375" s="20"/>
      <c r="AJ375" s="20"/>
      <c r="AK375" s="20"/>
      <c r="AL375" s="20"/>
      <c r="AM375" s="20"/>
      <c r="AN375" s="20"/>
      <c r="AO375" s="20"/>
    </row>
    <row r="376" spans="1:41">
      <c r="A376" s="20"/>
      <c r="B376" s="20"/>
      <c r="C376" s="20"/>
      <c r="D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  <c r="AA376" s="20"/>
      <c r="AB376" s="20"/>
      <c r="AC376" s="9"/>
      <c r="AD376" s="20"/>
      <c r="AE376" s="20"/>
      <c r="AF376" s="20"/>
      <c r="AG376" s="20"/>
      <c r="AH376" s="20"/>
      <c r="AI376" s="20"/>
      <c r="AJ376" s="20"/>
      <c r="AK376" s="20"/>
      <c r="AL376" s="20"/>
      <c r="AM376" s="20"/>
      <c r="AN376" s="20"/>
      <c r="AO376" s="20"/>
    </row>
    <row r="377" spans="1:41">
      <c r="A377" s="20"/>
      <c r="B377" s="20"/>
      <c r="C377" s="20"/>
      <c r="D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  <c r="AA377" s="20"/>
      <c r="AB377" s="20"/>
      <c r="AC377" s="9"/>
      <c r="AD377" s="20"/>
      <c r="AE377" s="20"/>
      <c r="AF377" s="20"/>
      <c r="AG377" s="20"/>
      <c r="AH377" s="20"/>
      <c r="AI377" s="20"/>
      <c r="AJ377" s="20"/>
      <c r="AK377" s="20"/>
      <c r="AL377" s="20"/>
      <c r="AM377" s="20"/>
      <c r="AN377" s="20"/>
      <c r="AO377" s="20"/>
    </row>
    <row r="378" spans="1:41">
      <c r="A378" s="20"/>
      <c r="B378" s="20"/>
      <c r="C378" s="20"/>
      <c r="D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  <c r="AA378" s="20"/>
      <c r="AB378" s="20"/>
      <c r="AC378" s="9"/>
      <c r="AD378" s="20"/>
      <c r="AE378" s="20"/>
      <c r="AF378" s="20"/>
      <c r="AG378" s="20"/>
      <c r="AH378" s="20"/>
      <c r="AI378" s="20"/>
      <c r="AJ378" s="20"/>
      <c r="AK378" s="20"/>
      <c r="AL378" s="20"/>
      <c r="AM378" s="20"/>
      <c r="AN378" s="20"/>
      <c r="AO378" s="20"/>
    </row>
    <row r="379" spans="1:41">
      <c r="A379" s="20"/>
      <c r="B379" s="20"/>
      <c r="C379" s="20"/>
      <c r="D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  <c r="AA379" s="20"/>
      <c r="AB379" s="20"/>
      <c r="AC379" s="9"/>
      <c r="AD379" s="20"/>
      <c r="AE379" s="20"/>
      <c r="AF379" s="20"/>
      <c r="AG379" s="20"/>
      <c r="AH379" s="20"/>
      <c r="AI379" s="20"/>
      <c r="AJ379" s="20"/>
      <c r="AK379" s="20"/>
      <c r="AL379" s="20"/>
      <c r="AM379" s="20"/>
      <c r="AN379" s="20"/>
      <c r="AO379" s="20"/>
    </row>
    <row r="380" spans="1:41">
      <c r="A380" s="20"/>
      <c r="B380" s="20"/>
      <c r="C380" s="20"/>
      <c r="D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  <c r="AA380" s="20"/>
      <c r="AB380" s="20"/>
      <c r="AC380" s="9"/>
      <c r="AD380" s="20"/>
      <c r="AE380" s="20"/>
      <c r="AF380" s="20"/>
      <c r="AG380" s="20"/>
      <c r="AH380" s="20"/>
      <c r="AI380" s="20"/>
      <c r="AJ380" s="20"/>
      <c r="AK380" s="20"/>
      <c r="AL380" s="20"/>
      <c r="AM380" s="20"/>
      <c r="AN380" s="20"/>
      <c r="AO380" s="20"/>
    </row>
    <row r="381" spans="1:41">
      <c r="A381" s="20"/>
      <c r="B381" s="20"/>
      <c r="C381" s="20"/>
      <c r="D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  <c r="AA381" s="20"/>
      <c r="AB381" s="20"/>
      <c r="AC381" s="9"/>
      <c r="AD381" s="20"/>
      <c r="AE381" s="20"/>
      <c r="AF381" s="20"/>
      <c r="AG381" s="20"/>
      <c r="AH381" s="20"/>
      <c r="AI381" s="20"/>
      <c r="AJ381" s="20"/>
      <c r="AK381" s="20"/>
      <c r="AL381" s="20"/>
      <c r="AM381" s="20"/>
      <c r="AN381" s="20"/>
      <c r="AO381" s="20"/>
    </row>
    <row r="382" spans="1:41">
      <c r="A382" s="20"/>
      <c r="B382" s="20"/>
      <c r="C382" s="20"/>
      <c r="D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  <c r="AA382" s="20"/>
      <c r="AB382" s="20"/>
      <c r="AC382" s="9"/>
      <c r="AD382" s="20"/>
      <c r="AE382" s="20"/>
      <c r="AF382" s="20"/>
      <c r="AG382" s="20"/>
      <c r="AH382" s="20"/>
      <c r="AI382" s="20"/>
      <c r="AJ382" s="20"/>
      <c r="AK382" s="20"/>
      <c r="AL382" s="20"/>
      <c r="AM382" s="20"/>
      <c r="AN382" s="20"/>
      <c r="AO382" s="20"/>
    </row>
    <row r="383" spans="1:41">
      <c r="A383" s="20"/>
      <c r="B383" s="20"/>
      <c r="C383" s="20"/>
      <c r="D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  <c r="AA383" s="20"/>
      <c r="AB383" s="20"/>
      <c r="AC383" s="9"/>
      <c r="AD383" s="20"/>
      <c r="AE383" s="20"/>
      <c r="AF383" s="20"/>
      <c r="AG383" s="20"/>
      <c r="AH383" s="20"/>
      <c r="AI383" s="20"/>
      <c r="AJ383" s="20"/>
      <c r="AK383" s="20"/>
      <c r="AL383" s="20"/>
      <c r="AM383" s="20"/>
      <c r="AN383" s="20"/>
      <c r="AO383" s="20"/>
    </row>
    <row r="384" spans="1:41">
      <c r="A384" s="20"/>
      <c r="B384" s="20"/>
      <c r="C384" s="20"/>
      <c r="D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  <c r="AA384" s="20"/>
      <c r="AB384" s="20"/>
      <c r="AC384" s="9"/>
      <c r="AD384" s="20"/>
      <c r="AE384" s="20"/>
      <c r="AF384" s="20"/>
      <c r="AG384" s="20"/>
      <c r="AH384" s="20"/>
      <c r="AI384" s="20"/>
      <c r="AJ384" s="20"/>
      <c r="AK384" s="20"/>
      <c r="AL384" s="20"/>
      <c r="AM384" s="20"/>
      <c r="AN384" s="20"/>
      <c r="AO384" s="20"/>
    </row>
    <row r="385" spans="1:41">
      <c r="A385" s="20"/>
      <c r="B385" s="20"/>
      <c r="C385" s="20"/>
      <c r="D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  <c r="AA385" s="20"/>
      <c r="AB385" s="20"/>
      <c r="AC385" s="9"/>
      <c r="AD385" s="20"/>
      <c r="AE385" s="20"/>
      <c r="AF385" s="20"/>
      <c r="AG385" s="20"/>
      <c r="AH385" s="20"/>
      <c r="AI385" s="20"/>
      <c r="AJ385" s="20"/>
      <c r="AK385" s="20"/>
      <c r="AL385" s="20"/>
      <c r="AM385" s="20"/>
      <c r="AN385" s="20"/>
      <c r="AO385" s="20"/>
    </row>
    <row r="386" spans="1:41">
      <c r="A386" s="20"/>
      <c r="B386" s="20"/>
      <c r="C386" s="20"/>
      <c r="D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  <c r="AA386" s="20"/>
      <c r="AB386" s="20"/>
      <c r="AC386" s="9"/>
      <c r="AD386" s="20"/>
      <c r="AE386" s="20"/>
      <c r="AF386" s="20"/>
      <c r="AG386" s="20"/>
      <c r="AH386" s="20"/>
      <c r="AI386" s="20"/>
      <c r="AJ386" s="20"/>
      <c r="AK386" s="20"/>
      <c r="AL386" s="20"/>
      <c r="AM386" s="20"/>
      <c r="AN386" s="20"/>
      <c r="AO386" s="20"/>
    </row>
    <row r="387" spans="1:41">
      <c r="A387" s="20"/>
      <c r="B387" s="20"/>
      <c r="C387" s="20"/>
      <c r="D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  <c r="AA387" s="20"/>
      <c r="AB387" s="20"/>
      <c r="AC387" s="9"/>
      <c r="AD387" s="20"/>
      <c r="AE387" s="20"/>
      <c r="AF387" s="20"/>
      <c r="AG387" s="20"/>
      <c r="AH387" s="20"/>
      <c r="AI387" s="20"/>
      <c r="AJ387" s="20"/>
      <c r="AK387" s="20"/>
      <c r="AL387" s="20"/>
      <c r="AM387" s="20"/>
      <c r="AN387" s="20"/>
      <c r="AO387" s="20"/>
    </row>
    <row r="388" spans="1:41">
      <c r="A388" s="20"/>
      <c r="B388" s="20"/>
      <c r="C388" s="20"/>
      <c r="D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  <c r="AA388" s="20"/>
      <c r="AB388" s="20"/>
      <c r="AC388" s="9"/>
      <c r="AD388" s="20"/>
      <c r="AE388" s="20"/>
      <c r="AF388" s="20"/>
      <c r="AG388" s="20"/>
      <c r="AH388" s="20"/>
      <c r="AI388" s="20"/>
      <c r="AJ388" s="20"/>
      <c r="AK388" s="20"/>
      <c r="AL388" s="20"/>
      <c r="AM388" s="20"/>
      <c r="AN388" s="20"/>
      <c r="AO388" s="20"/>
    </row>
    <row r="389" spans="1:41">
      <c r="A389" s="20"/>
      <c r="B389" s="20"/>
      <c r="C389" s="20"/>
      <c r="D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  <c r="AA389" s="20"/>
      <c r="AB389" s="20"/>
      <c r="AC389" s="9"/>
      <c r="AD389" s="20"/>
      <c r="AE389" s="20"/>
      <c r="AF389" s="20"/>
      <c r="AG389" s="20"/>
      <c r="AH389" s="20"/>
      <c r="AI389" s="20"/>
      <c r="AJ389" s="20"/>
      <c r="AK389" s="20"/>
      <c r="AL389" s="20"/>
      <c r="AM389" s="20"/>
      <c r="AN389" s="20"/>
      <c r="AO389" s="20"/>
    </row>
    <row r="390" spans="1:41">
      <c r="A390" s="20"/>
      <c r="B390" s="20"/>
      <c r="C390" s="20"/>
      <c r="D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  <c r="AA390" s="20"/>
      <c r="AB390" s="20"/>
      <c r="AC390" s="9"/>
      <c r="AD390" s="20"/>
      <c r="AE390" s="20"/>
      <c r="AF390" s="20"/>
      <c r="AG390" s="20"/>
      <c r="AH390" s="20"/>
      <c r="AI390" s="20"/>
      <c r="AJ390" s="20"/>
      <c r="AK390" s="20"/>
      <c r="AL390" s="20"/>
      <c r="AM390" s="20"/>
      <c r="AN390" s="20"/>
      <c r="AO390" s="20"/>
    </row>
    <row r="391" spans="1:41">
      <c r="A391" s="20"/>
      <c r="B391" s="20"/>
      <c r="C391" s="20"/>
      <c r="D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  <c r="AA391" s="20"/>
      <c r="AB391" s="20"/>
      <c r="AC391" s="9"/>
      <c r="AD391" s="20"/>
      <c r="AE391" s="20"/>
      <c r="AF391" s="20"/>
      <c r="AG391" s="20"/>
      <c r="AH391" s="20"/>
      <c r="AI391" s="20"/>
      <c r="AJ391" s="20"/>
      <c r="AK391" s="20"/>
      <c r="AL391" s="20"/>
      <c r="AM391" s="20"/>
      <c r="AN391" s="20"/>
      <c r="AO391" s="20"/>
    </row>
    <row r="392" spans="1:41">
      <c r="A392" s="20"/>
      <c r="B392" s="20"/>
      <c r="C392" s="20"/>
      <c r="D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  <c r="AA392" s="20"/>
      <c r="AB392" s="20"/>
      <c r="AC392" s="9"/>
      <c r="AD392" s="20"/>
      <c r="AE392" s="20"/>
      <c r="AF392" s="20"/>
      <c r="AG392" s="20"/>
      <c r="AH392" s="20"/>
      <c r="AI392" s="20"/>
      <c r="AJ392" s="20"/>
      <c r="AK392" s="20"/>
      <c r="AL392" s="20"/>
      <c r="AM392" s="20"/>
      <c r="AN392" s="20"/>
      <c r="AO392" s="20"/>
    </row>
    <row r="393" spans="1:41">
      <c r="A393" s="20"/>
      <c r="B393" s="20"/>
      <c r="C393" s="20"/>
      <c r="D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  <c r="AA393" s="20"/>
      <c r="AB393" s="20"/>
      <c r="AC393" s="9"/>
      <c r="AD393" s="20"/>
      <c r="AE393" s="20"/>
      <c r="AF393" s="20"/>
      <c r="AG393" s="20"/>
      <c r="AH393" s="20"/>
      <c r="AI393" s="20"/>
      <c r="AJ393" s="20"/>
      <c r="AK393" s="20"/>
      <c r="AL393" s="20"/>
      <c r="AM393" s="20"/>
      <c r="AN393" s="20"/>
      <c r="AO393" s="20"/>
    </row>
    <row r="394" spans="1:41">
      <c r="A394" s="20"/>
      <c r="B394" s="20"/>
      <c r="C394" s="20"/>
      <c r="D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  <c r="AA394" s="20"/>
      <c r="AB394" s="20"/>
      <c r="AC394" s="9"/>
      <c r="AD394" s="20"/>
      <c r="AE394" s="20"/>
      <c r="AF394" s="20"/>
      <c r="AG394" s="20"/>
      <c r="AH394" s="20"/>
      <c r="AI394" s="20"/>
      <c r="AJ394" s="20"/>
      <c r="AK394" s="20"/>
      <c r="AL394" s="20"/>
      <c r="AM394" s="20"/>
      <c r="AN394" s="20"/>
      <c r="AO394" s="20"/>
    </row>
    <row r="395" spans="1:41">
      <c r="A395" s="20"/>
      <c r="B395" s="20"/>
      <c r="C395" s="20"/>
      <c r="D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  <c r="AA395" s="20"/>
      <c r="AB395" s="20"/>
      <c r="AC395" s="9"/>
      <c r="AD395" s="20"/>
      <c r="AE395" s="20"/>
      <c r="AF395" s="20"/>
      <c r="AG395" s="20"/>
      <c r="AH395" s="20"/>
      <c r="AI395" s="20"/>
      <c r="AJ395" s="20"/>
      <c r="AK395" s="20"/>
      <c r="AL395" s="20"/>
      <c r="AM395" s="20"/>
      <c r="AN395" s="20"/>
      <c r="AO395" s="20"/>
    </row>
    <row r="396" spans="1:41">
      <c r="A396" s="20"/>
      <c r="B396" s="20"/>
      <c r="C396" s="20"/>
      <c r="D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  <c r="AA396" s="20"/>
      <c r="AB396" s="20"/>
      <c r="AC396" s="9"/>
      <c r="AD396" s="20"/>
      <c r="AE396" s="20"/>
      <c r="AF396" s="20"/>
      <c r="AG396" s="20"/>
      <c r="AH396" s="20"/>
      <c r="AI396" s="20"/>
      <c r="AJ396" s="20"/>
      <c r="AK396" s="20"/>
      <c r="AL396" s="20"/>
      <c r="AM396" s="20"/>
      <c r="AN396" s="20"/>
      <c r="AO396" s="20"/>
    </row>
    <row r="397" spans="1:41">
      <c r="A397" s="20"/>
      <c r="B397" s="20"/>
      <c r="C397" s="20"/>
      <c r="D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  <c r="AA397" s="20"/>
      <c r="AB397" s="20"/>
      <c r="AC397" s="9"/>
      <c r="AD397" s="20"/>
      <c r="AE397" s="20"/>
      <c r="AF397" s="20"/>
      <c r="AG397" s="20"/>
      <c r="AH397" s="20"/>
      <c r="AI397" s="20"/>
      <c r="AJ397" s="20"/>
      <c r="AK397" s="20"/>
      <c r="AL397" s="20"/>
      <c r="AM397" s="20"/>
      <c r="AN397" s="20"/>
      <c r="AO397" s="20"/>
    </row>
    <row r="398" spans="1:41">
      <c r="A398" s="20"/>
      <c r="B398" s="20"/>
      <c r="C398" s="20"/>
      <c r="D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  <c r="AA398" s="20"/>
      <c r="AB398" s="20"/>
      <c r="AC398" s="9"/>
      <c r="AD398" s="20"/>
      <c r="AE398" s="20"/>
      <c r="AF398" s="20"/>
      <c r="AG398" s="20"/>
      <c r="AH398" s="20"/>
      <c r="AI398" s="20"/>
      <c r="AJ398" s="20"/>
      <c r="AK398" s="20"/>
      <c r="AL398" s="20"/>
      <c r="AM398" s="20"/>
      <c r="AN398" s="20"/>
      <c r="AO398" s="20"/>
    </row>
    <row r="399" spans="1:41">
      <c r="A399" s="20"/>
      <c r="B399" s="20"/>
      <c r="C399" s="20"/>
      <c r="D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  <c r="AA399" s="20"/>
      <c r="AB399" s="20"/>
      <c r="AC399" s="9"/>
      <c r="AD399" s="20"/>
      <c r="AE399" s="20"/>
      <c r="AF399" s="20"/>
      <c r="AG399" s="20"/>
      <c r="AH399" s="20"/>
      <c r="AI399" s="20"/>
      <c r="AJ399" s="20"/>
      <c r="AK399" s="20"/>
      <c r="AL399" s="20"/>
      <c r="AM399" s="20"/>
      <c r="AN399" s="20"/>
      <c r="AO399" s="20"/>
    </row>
    <row r="400" spans="1:41">
      <c r="A400" s="20"/>
      <c r="B400" s="20"/>
      <c r="C400" s="20"/>
      <c r="D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  <c r="AA400" s="20"/>
      <c r="AB400" s="20"/>
      <c r="AC400" s="9"/>
      <c r="AD400" s="20"/>
      <c r="AE400" s="20"/>
      <c r="AF400" s="20"/>
      <c r="AG400" s="20"/>
      <c r="AH400" s="20"/>
      <c r="AI400" s="20"/>
      <c r="AJ400" s="20"/>
      <c r="AK400" s="20"/>
      <c r="AL400" s="20"/>
      <c r="AM400" s="20"/>
      <c r="AN400" s="20"/>
      <c r="AO400" s="20"/>
    </row>
    <row r="401" spans="1:41">
      <c r="A401" s="20"/>
      <c r="B401" s="20"/>
      <c r="C401" s="20"/>
      <c r="D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  <c r="AA401" s="20"/>
      <c r="AB401" s="20"/>
      <c r="AC401" s="9"/>
      <c r="AD401" s="20"/>
      <c r="AE401" s="20"/>
      <c r="AF401" s="20"/>
      <c r="AG401" s="20"/>
      <c r="AH401" s="20"/>
      <c r="AI401" s="20"/>
      <c r="AJ401" s="20"/>
      <c r="AK401" s="20"/>
      <c r="AL401" s="20"/>
      <c r="AM401" s="20"/>
      <c r="AN401" s="20"/>
      <c r="AO401" s="20"/>
    </row>
    <row r="402" spans="1:41">
      <c r="A402" s="20"/>
      <c r="B402" s="20"/>
      <c r="C402" s="20"/>
      <c r="D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  <c r="AA402" s="20"/>
      <c r="AB402" s="20"/>
      <c r="AC402" s="9"/>
      <c r="AD402" s="20"/>
      <c r="AE402" s="20"/>
      <c r="AF402" s="20"/>
      <c r="AG402" s="20"/>
      <c r="AH402" s="20"/>
      <c r="AI402" s="20"/>
      <c r="AJ402" s="20"/>
      <c r="AK402" s="20"/>
      <c r="AL402" s="20"/>
      <c r="AM402" s="20"/>
      <c r="AN402" s="20"/>
      <c r="AO402" s="20"/>
    </row>
    <row r="403" spans="1:41">
      <c r="A403" s="20"/>
      <c r="B403" s="20"/>
      <c r="C403" s="20"/>
      <c r="D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  <c r="AA403" s="20"/>
      <c r="AB403" s="20"/>
      <c r="AC403" s="9"/>
      <c r="AD403" s="20"/>
      <c r="AE403" s="20"/>
      <c r="AF403" s="20"/>
      <c r="AG403" s="20"/>
      <c r="AH403" s="20"/>
      <c r="AI403" s="20"/>
      <c r="AJ403" s="20"/>
      <c r="AK403" s="20"/>
      <c r="AL403" s="20"/>
      <c r="AM403" s="20"/>
      <c r="AN403" s="20"/>
      <c r="AO403" s="20"/>
    </row>
    <row r="404" spans="1:41">
      <c r="A404" s="20"/>
      <c r="B404" s="20"/>
      <c r="C404" s="20"/>
      <c r="D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  <c r="AA404" s="20"/>
      <c r="AB404" s="20"/>
      <c r="AC404" s="9"/>
      <c r="AD404" s="20"/>
      <c r="AE404" s="20"/>
      <c r="AF404" s="20"/>
      <c r="AG404" s="20"/>
      <c r="AH404" s="20"/>
      <c r="AI404" s="20"/>
      <c r="AJ404" s="20"/>
      <c r="AK404" s="20"/>
      <c r="AL404" s="20"/>
      <c r="AM404" s="20"/>
      <c r="AN404" s="20"/>
      <c r="AO404" s="20"/>
    </row>
    <row r="405" spans="1:41">
      <c r="A405" s="20"/>
      <c r="B405" s="20"/>
      <c r="C405" s="20"/>
      <c r="D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  <c r="AA405" s="20"/>
      <c r="AB405" s="20"/>
      <c r="AC405" s="9"/>
      <c r="AD405" s="20"/>
      <c r="AE405" s="20"/>
      <c r="AF405" s="20"/>
      <c r="AG405" s="20"/>
      <c r="AH405" s="20"/>
      <c r="AI405" s="20"/>
      <c r="AJ405" s="20"/>
      <c r="AK405" s="20"/>
      <c r="AL405" s="20"/>
      <c r="AM405" s="20"/>
      <c r="AN405" s="20"/>
      <c r="AO405" s="20"/>
    </row>
    <row r="406" spans="1:41">
      <c r="A406" s="20"/>
      <c r="B406" s="20"/>
      <c r="C406" s="20"/>
      <c r="D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  <c r="AA406" s="20"/>
      <c r="AB406" s="20"/>
      <c r="AC406" s="9"/>
      <c r="AD406" s="20"/>
      <c r="AE406" s="20"/>
      <c r="AF406" s="20"/>
      <c r="AG406" s="20"/>
      <c r="AH406" s="20"/>
      <c r="AI406" s="20"/>
      <c r="AJ406" s="20"/>
      <c r="AK406" s="20"/>
      <c r="AL406" s="20"/>
      <c r="AM406" s="20"/>
      <c r="AN406" s="20"/>
      <c r="AO406" s="20"/>
    </row>
    <row r="407" spans="1:41">
      <c r="A407" s="20"/>
      <c r="B407" s="20"/>
      <c r="C407" s="20"/>
      <c r="D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  <c r="AA407" s="20"/>
      <c r="AB407" s="20"/>
      <c r="AC407" s="9"/>
      <c r="AD407" s="20"/>
      <c r="AE407" s="20"/>
      <c r="AF407" s="20"/>
      <c r="AG407" s="20"/>
      <c r="AH407" s="20"/>
      <c r="AI407" s="20"/>
      <c r="AJ407" s="20"/>
      <c r="AK407" s="20"/>
      <c r="AL407" s="20"/>
      <c r="AM407" s="20"/>
      <c r="AN407" s="20"/>
      <c r="AO407" s="20"/>
    </row>
    <row r="408" spans="1:41">
      <c r="A408" s="20"/>
      <c r="B408" s="20"/>
      <c r="C408" s="20"/>
      <c r="D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  <c r="AA408" s="20"/>
      <c r="AB408" s="20"/>
      <c r="AC408" s="9"/>
      <c r="AD408" s="20"/>
      <c r="AE408" s="20"/>
      <c r="AF408" s="20"/>
      <c r="AG408" s="20"/>
      <c r="AH408" s="20"/>
      <c r="AI408" s="20"/>
      <c r="AJ408" s="20"/>
      <c r="AK408" s="20"/>
      <c r="AL408" s="20"/>
      <c r="AM408" s="20"/>
      <c r="AN408" s="20"/>
      <c r="AO408" s="20"/>
    </row>
    <row r="409" spans="1:41">
      <c r="A409" s="20"/>
      <c r="B409" s="20"/>
      <c r="C409" s="20"/>
      <c r="D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  <c r="AA409" s="20"/>
      <c r="AB409" s="20"/>
      <c r="AC409" s="9"/>
      <c r="AD409" s="20"/>
      <c r="AE409" s="20"/>
      <c r="AF409" s="20"/>
      <c r="AG409" s="20"/>
      <c r="AH409" s="20"/>
      <c r="AI409" s="20"/>
      <c r="AJ409" s="20"/>
      <c r="AK409" s="20"/>
      <c r="AL409" s="20"/>
      <c r="AM409" s="20"/>
      <c r="AN409" s="20"/>
      <c r="AO409" s="20"/>
    </row>
    <row r="410" spans="1:41">
      <c r="A410" s="20"/>
      <c r="B410" s="20"/>
      <c r="C410" s="20"/>
      <c r="D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  <c r="AA410" s="20"/>
      <c r="AB410" s="20"/>
      <c r="AC410" s="9"/>
      <c r="AD410" s="20"/>
      <c r="AE410" s="20"/>
      <c r="AF410" s="20"/>
      <c r="AG410" s="20"/>
      <c r="AH410" s="20"/>
      <c r="AI410" s="20"/>
      <c r="AJ410" s="20"/>
      <c r="AK410" s="20"/>
      <c r="AL410" s="20"/>
      <c r="AM410" s="20"/>
      <c r="AN410" s="20"/>
      <c r="AO410" s="20"/>
    </row>
    <row r="411" spans="1:41">
      <c r="A411" s="20"/>
      <c r="B411" s="20"/>
      <c r="C411" s="20"/>
      <c r="D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  <c r="AA411" s="20"/>
      <c r="AB411" s="20"/>
      <c r="AC411" s="9"/>
      <c r="AD411" s="20"/>
      <c r="AE411" s="20"/>
      <c r="AF411" s="20"/>
      <c r="AG411" s="20"/>
      <c r="AH411" s="20"/>
      <c r="AI411" s="20"/>
      <c r="AJ411" s="20"/>
      <c r="AK411" s="20"/>
      <c r="AL411" s="20"/>
      <c r="AM411" s="20"/>
      <c r="AN411" s="20"/>
      <c r="AO411" s="20"/>
    </row>
    <row r="412" spans="1:41">
      <c r="A412" s="20"/>
      <c r="B412" s="20"/>
      <c r="C412" s="20"/>
      <c r="D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  <c r="AA412" s="20"/>
      <c r="AB412" s="20"/>
      <c r="AC412" s="9"/>
      <c r="AD412" s="20"/>
      <c r="AE412" s="20"/>
      <c r="AF412" s="20"/>
      <c r="AG412" s="20"/>
      <c r="AH412" s="20"/>
      <c r="AI412" s="20"/>
      <c r="AJ412" s="20"/>
      <c r="AK412" s="20"/>
      <c r="AL412" s="20"/>
      <c r="AM412" s="20"/>
      <c r="AN412" s="20"/>
      <c r="AO412" s="20"/>
    </row>
    <row r="413" spans="1:41">
      <c r="A413" s="20"/>
      <c r="B413" s="20"/>
      <c r="C413" s="20"/>
      <c r="D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  <c r="AA413" s="20"/>
      <c r="AB413" s="20"/>
      <c r="AC413" s="9"/>
      <c r="AD413" s="20"/>
      <c r="AE413" s="20"/>
      <c r="AF413" s="20"/>
      <c r="AG413" s="20"/>
      <c r="AH413" s="20"/>
      <c r="AI413" s="20"/>
      <c r="AJ413" s="20"/>
      <c r="AK413" s="20"/>
      <c r="AL413" s="20"/>
      <c r="AM413" s="20"/>
      <c r="AN413" s="20"/>
      <c r="AO413" s="20"/>
    </row>
    <row r="414" spans="1:41">
      <c r="A414" s="20"/>
      <c r="B414" s="20"/>
      <c r="C414" s="20"/>
      <c r="D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  <c r="AA414" s="20"/>
      <c r="AB414" s="20"/>
      <c r="AC414" s="9"/>
      <c r="AD414" s="20"/>
      <c r="AE414" s="20"/>
      <c r="AF414" s="20"/>
      <c r="AG414" s="20"/>
      <c r="AH414" s="20"/>
      <c r="AI414" s="20"/>
      <c r="AJ414" s="20"/>
      <c r="AK414" s="20"/>
      <c r="AL414" s="20"/>
      <c r="AM414" s="20"/>
      <c r="AN414" s="20"/>
      <c r="AO414" s="20"/>
    </row>
    <row r="415" spans="1:41">
      <c r="A415" s="20"/>
      <c r="B415" s="20"/>
      <c r="C415" s="20"/>
      <c r="D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  <c r="AA415" s="20"/>
      <c r="AB415" s="20"/>
      <c r="AC415" s="9"/>
      <c r="AD415" s="20"/>
      <c r="AE415" s="20"/>
      <c r="AF415" s="20"/>
      <c r="AG415" s="20"/>
      <c r="AH415" s="20"/>
      <c r="AI415" s="20"/>
      <c r="AJ415" s="20"/>
      <c r="AK415" s="20"/>
      <c r="AL415" s="20"/>
      <c r="AM415" s="20"/>
      <c r="AN415" s="20"/>
      <c r="AO415" s="20"/>
    </row>
    <row r="416" spans="1:41">
      <c r="A416" s="20"/>
      <c r="B416" s="20"/>
      <c r="C416" s="20"/>
      <c r="D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  <c r="AA416" s="20"/>
      <c r="AB416" s="20"/>
      <c r="AC416" s="9"/>
      <c r="AD416" s="20"/>
      <c r="AE416" s="20"/>
      <c r="AF416" s="20"/>
      <c r="AG416" s="20"/>
      <c r="AH416" s="20"/>
      <c r="AI416" s="20"/>
      <c r="AJ416" s="20"/>
      <c r="AK416" s="20"/>
      <c r="AL416" s="20"/>
      <c r="AM416" s="20"/>
      <c r="AN416" s="20"/>
      <c r="AO416" s="20"/>
    </row>
    <row r="417" spans="1:41">
      <c r="A417" s="20"/>
      <c r="B417" s="20"/>
      <c r="C417" s="20"/>
      <c r="D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  <c r="AA417" s="20"/>
      <c r="AB417" s="20"/>
      <c r="AC417" s="9"/>
      <c r="AD417" s="20"/>
      <c r="AE417" s="20"/>
      <c r="AF417" s="20"/>
      <c r="AG417" s="20"/>
      <c r="AH417" s="20"/>
      <c r="AI417" s="20"/>
      <c r="AJ417" s="20"/>
      <c r="AK417" s="20"/>
      <c r="AL417" s="20"/>
      <c r="AM417" s="20"/>
      <c r="AN417" s="20"/>
      <c r="AO417" s="20"/>
    </row>
    <row r="418" spans="1:41">
      <c r="A418" s="20"/>
      <c r="B418" s="20"/>
      <c r="C418" s="20"/>
      <c r="D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  <c r="AA418" s="20"/>
      <c r="AB418" s="20"/>
      <c r="AC418" s="9"/>
      <c r="AD418" s="20"/>
      <c r="AE418" s="20"/>
      <c r="AF418" s="20"/>
      <c r="AG418" s="20"/>
      <c r="AH418" s="20"/>
      <c r="AI418" s="20"/>
      <c r="AJ418" s="20"/>
      <c r="AK418" s="20"/>
      <c r="AL418" s="20"/>
      <c r="AM418" s="20"/>
      <c r="AN418" s="20"/>
      <c r="AO418" s="20"/>
    </row>
    <row r="419" spans="1:41">
      <c r="A419" s="20"/>
      <c r="B419" s="20"/>
      <c r="C419" s="20"/>
      <c r="D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  <c r="AA419" s="20"/>
      <c r="AB419" s="20"/>
      <c r="AC419" s="9"/>
      <c r="AD419" s="20"/>
      <c r="AE419" s="20"/>
      <c r="AF419" s="20"/>
      <c r="AG419" s="20"/>
      <c r="AH419" s="20"/>
      <c r="AI419" s="20"/>
      <c r="AJ419" s="20"/>
      <c r="AK419" s="20"/>
      <c r="AL419" s="20"/>
      <c r="AM419" s="20"/>
      <c r="AN419" s="20"/>
      <c r="AO419" s="20"/>
    </row>
    <row r="420" spans="1:41">
      <c r="A420" s="20"/>
      <c r="B420" s="20"/>
      <c r="C420" s="20"/>
      <c r="D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  <c r="AA420" s="20"/>
      <c r="AB420" s="20"/>
      <c r="AC420" s="9"/>
      <c r="AD420" s="20"/>
      <c r="AE420" s="20"/>
      <c r="AF420" s="20"/>
      <c r="AG420" s="20"/>
      <c r="AH420" s="20"/>
      <c r="AI420" s="20"/>
      <c r="AJ420" s="20"/>
      <c r="AK420" s="20"/>
      <c r="AL420" s="20"/>
      <c r="AM420" s="20"/>
      <c r="AN420" s="20"/>
      <c r="AO420" s="20"/>
    </row>
    <row r="421" spans="1:41">
      <c r="A421" s="20"/>
      <c r="B421" s="20"/>
      <c r="C421" s="20"/>
      <c r="D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  <c r="AA421" s="20"/>
      <c r="AB421" s="20"/>
      <c r="AC421" s="9"/>
      <c r="AD421" s="20"/>
      <c r="AE421" s="20"/>
      <c r="AF421" s="20"/>
      <c r="AG421" s="20"/>
      <c r="AH421" s="20"/>
      <c r="AI421" s="20"/>
      <c r="AJ421" s="20"/>
      <c r="AK421" s="20"/>
      <c r="AL421" s="20"/>
      <c r="AM421" s="20"/>
      <c r="AN421" s="20"/>
      <c r="AO421" s="20"/>
    </row>
    <row r="422" spans="1:41">
      <c r="A422" s="20"/>
      <c r="B422" s="20"/>
      <c r="C422" s="20"/>
      <c r="D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  <c r="AA422" s="20"/>
      <c r="AB422" s="20"/>
      <c r="AC422" s="9"/>
      <c r="AD422" s="20"/>
      <c r="AE422" s="20"/>
      <c r="AF422" s="20"/>
      <c r="AG422" s="20"/>
      <c r="AH422" s="20"/>
      <c r="AI422" s="20"/>
      <c r="AJ422" s="20"/>
      <c r="AK422" s="20"/>
      <c r="AL422" s="20"/>
      <c r="AM422" s="20"/>
      <c r="AN422" s="20"/>
      <c r="AO422" s="20"/>
    </row>
    <row r="423" spans="1:41">
      <c r="A423" s="20"/>
      <c r="B423" s="20"/>
      <c r="C423" s="20"/>
      <c r="D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  <c r="AA423" s="20"/>
      <c r="AB423" s="20"/>
      <c r="AC423" s="9"/>
      <c r="AD423" s="20"/>
      <c r="AE423" s="20"/>
      <c r="AF423" s="20"/>
      <c r="AG423" s="20"/>
      <c r="AH423" s="20"/>
      <c r="AI423" s="20"/>
      <c r="AJ423" s="20"/>
      <c r="AK423" s="20"/>
      <c r="AL423" s="20"/>
      <c r="AM423" s="20"/>
      <c r="AN423" s="20"/>
      <c r="AO423" s="20"/>
    </row>
    <row r="424" spans="1:41">
      <c r="A424" s="20"/>
      <c r="B424" s="20"/>
      <c r="C424" s="20"/>
      <c r="D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  <c r="AA424" s="20"/>
      <c r="AB424" s="20"/>
      <c r="AC424" s="9"/>
      <c r="AD424" s="20"/>
      <c r="AE424" s="20"/>
      <c r="AF424" s="20"/>
      <c r="AG424" s="20"/>
      <c r="AH424" s="20"/>
      <c r="AI424" s="20"/>
      <c r="AJ424" s="20"/>
      <c r="AK424" s="20"/>
      <c r="AL424" s="20"/>
      <c r="AM424" s="20"/>
      <c r="AN424" s="20"/>
      <c r="AO424" s="20"/>
    </row>
    <row r="425" spans="1:41">
      <c r="A425" s="20"/>
      <c r="B425" s="20"/>
      <c r="C425" s="20"/>
      <c r="D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  <c r="AA425" s="20"/>
      <c r="AB425" s="20"/>
      <c r="AC425" s="9"/>
      <c r="AD425" s="20"/>
      <c r="AE425" s="20"/>
      <c r="AF425" s="20"/>
      <c r="AG425" s="20"/>
      <c r="AH425" s="20"/>
      <c r="AI425" s="20"/>
      <c r="AJ425" s="20"/>
      <c r="AK425" s="20"/>
      <c r="AL425" s="20"/>
      <c r="AM425" s="20"/>
      <c r="AN425" s="20"/>
      <c r="AO425" s="20"/>
    </row>
    <row r="426" spans="1:41">
      <c r="A426" s="20"/>
      <c r="B426" s="20"/>
      <c r="C426" s="20"/>
      <c r="D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  <c r="AA426" s="20"/>
      <c r="AB426" s="20"/>
      <c r="AC426" s="9"/>
      <c r="AD426" s="20"/>
      <c r="AE426" s="20"/>
      <c r="AF426" s="20"/>
      <c r="AG426" s="20"/>
      <c r="AH426" s="20"/>
      <c r="AI426" s="20"/>
      <c r="AJ426" s="20"/>
      <c r="AK426" s="20"/>
      <c r="AL426" s="20"/>
      <c r="AM426" s="20"/>
      <c r="AN426" s="20"/>
      <c r="AO426" s="20"/>
    </row>
    <row r="427" spans="1:41">
      <c r="A427" s="20"/>
      <c r="B427" s="20"/>
      <c r="C427" s="20"/>
      <c r="D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  <c r="AA427" s="20"/>
      <c r="AB427" s="20"/>
      <c r="AC427" s="9"/>
      <c r="AD427" s="20"/>
      <c r="AE427" s="20"/>
      <c r="AF427" s="20"/>
      <c r="AG427" s="20"/>
      <c r="AH427" s="20"/>
      <c r="AI427" s="20"/>
      <c r="AJ427" s="20"/>
      <c r="AK427" s="20"/>
      <c r="AL427" s="20"/>
      <c r="AM427" s="20"/>
      <c r="AN427" s="20"/>
      <c r="AO427" s="20"/>
    </row>
    <row r="428" spans="1:41">
      <c r="A428" s="20"/>
      <c r="B428" s="20"/>
      <c r="C428" s="20"/>
      <c r="D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  <c r="AA428" s="20"/>
      <c r="AB428" s="20"/>
      <c r="AC428" s="9"/>
      <c r="AD428" s="20"/>
      <c r="AE428" s="20"/>
      <c r="AF428" s="20"/>
      <c r="AG428" s="20"/>
      <c r="AH428" s="20"/>
      <c r="AI428" s="20"/>
      <c r="AJ428" s="20"/>
      <c r="AK428" s="20"/>
      <c r="AL428" s="20"/>
      <c r="AM428" s="20"/>
      <c r="AN428" s="20"/>
      <c r="AO428" s="20"/>
    </row>
    <row r="429" spans="1:41">
      <c r="A429" s="20"/>
      <c r="B429" s="20"/>
      <c r="C429" s="20"/>
      <c r="D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  <c r="AA429" s="20"/>
      <c r="AB429" s="20"/>
      <c r="AC429" s="9"/>
      <c r="AD429" s="20"/>
      <c r="AE429" s="20"/>
      <c r="AF429" s="20"/>
      <c r="AG429" s="20"/>
      <c r="AH429" s="20"/>
      <c r="AI429" s="20"/>
      <c r="AJ429" s="20"/>
      <c r="AK429" s="20"/>
      <c r="AL429" s="20"/>
      <c r="AM429" s="20"/>
      <c r="AN429" s="20"/>
      <c r="AO429" s="20"/>
    </row>
    <row r="430" spans="1:41">
      <c r="A430" s="20"/>
      <c r="B430" s="20"/>
      <c r="C430" s="20"/>
      <c r="D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  <c r="AA430" s="20"/>
      <c r="AB430" s="20"/>
      <c r="AC430" s="9"/>
      <c r="AD430" s="20"/>
      <c r="AE430" s="20"/>
      <c r="AF430" s="20"/>
      <c r="AG430" s="20"/>
      <c r="AH430" s="20"/>
      <c r="AI430" s="20"/>
      <c r="AJ430" s="20"/>
      <c r="AK430" s="20"/>
      <c r="AL430" s="20"/>
      <c r="AM430" s="20"/>
      <c r="AN430" s="20"/>
      <c r="AO430" s="20"/>
    </row>
    <row r="431" spans="1:41">
      <c r="A431" s="20"/>
      <c r="B431" s="20"/>
      <c r="C431" s="20"/>
      <c r="D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  <c r="AA431" s="20"/>
      <c r="AB431" s="20"/>
      <c r="AC431" s="9"/>
      <c r="AD431" s="20"/>
      <c r="AE431" s="20"/>
      <c r="AF431" s="20"/>
      <c r="AG431" s="20"/>
      <c r="AH431" s="20"/>
      <c r="AI431" s="20"/>
      <c r="AJ431" s="20"/>
      <c r="AK431" s="20"/>
      <c r="AL431" s="20"/>
      <c r="AM431" s="20"/>
      <c r="AN431" s="20"/>
      <c r="AO431" s="20"/>
    </row>
    <row r="432" spans="1:41">
      <c r="A432" s="20"/>
      <c r="B432" s="20"/>
      <c r="C432" s="20"/>
      <c r="D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  <c r="AA432" s="20"/>
      <c r="AB432" s="20"/>
      <c r="AC432" s="9"/>
      <c r="AD432" s="20"/>
      <c r="AE432" s="20"/>
      <c r="AF432" s="20"/>
      <c r="AG432" s="20"/>
      <c r="AH432" s="20"/>
      <c r="AI432" s="20"/>
      <c r="AJ432" s="20"/>
      <c r="AK432" s="20"/>
      <c r="AL432" s="20"/>
      <c r="AM432" s="20"/>
      <c r="AN432" s="20"/>
      <c r="AO432" s="20"/>
    </row>
    <row r="433" spans="1:41">
      <c r="A433" s="20"/>
      <c r="B433" s="20"/>
      <c r="C433" s="20"/>
      <c r="D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  <c r="AA433" s="20"/>
      <c r="AB433" s="20"/>
      <c r="AC433" s="9"/>
      <c r="AD433" s="20"/>
      <c r="AE433" s="20"/>
      <c r="AF433" s="20"/>
      <c r="AG433" s="20"/>
      <c r="AH433" s="20"/>
      <c r="AI433" s="20"/>
      <c r="AJ433" s="20"/>
      <c r="AK433" s="20"/>
      <c r="AL433" s="20"/>
      <c r="AM433" s="20"/>
      <c r="AN433" s="20"/>
      <c r="AO433" s="20"/>
    </row>
    <row r="434" spans="1:41">
      <c r="A434" s="20"/>
      <c r="B434" s="20"/>
      <c r="C434" s="20"/>
      <c r="D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  <c r="AA434" s="20"/>
      <c r="AB434" s="20"/>
      <c r="AC434" s="9"/>
      <c r="AD434" s="20"/>
      <c r="AE434" s="20"/>
      <c r="AF434" s="20"/>
      <c r="AG434" s="20"/>
      <c r="AH434" s="20"/>
      <c r="AI434" s="20"/>
      <c r="AJ434" s="20"/>
      <c r="AK434" s="20"/>
      <c r="AL434" s="20"/>
      <c r="AM434" s="20"/>
      <c r="AN434" s="20"/>
      <c r="AO434" s="20"/>
    </row>
    <row r="435" spans="1:41">
      <c r="A435" s="20"/>
      <c r="B435" s="20"/>
      <c r="C435" s="20"/>
      <c r="D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  <c r="AA435" s="20"/>
      <c r="AB435" s="20"/>
      <c r="AC435" s="9"/>
      <c r="AD435" s="20"/>
      <c r="AE435" s="20"/>
      <c r="AF435" s="20"/>
      <c r="AG435" s="20"/>
      <c r="AH435" s="20"/>
      <c r="AI435" s="20"/>
      <c r="AJ435" s="20"/>
      <c r="AK435" s="20"/>
      <c r="AL435" s="20"/>
      <c r="AM435" s="20"/>
      <c r="AN435" s="20"/>
      <c r="AO435" s="20"/>
    </row>
    <row r="436" spans="1:41">
      <c r="A436" s="20"/>
      <c r="B436" s="20"/>
      <c r="C436" s="20"/>
      <c r="D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  <c r="AA436" s="20"/>
      <c r="AB436" s="20"/>
      <c r="AC436" s="9"/>
      <c r="AD436" s="20"/>
      <c r="AE436" s="20"/>
      <c r="AF436" s="20"/>
      <c r="AG436" s="20"/>
      <c r="AH436" s="20"/>
      <c r="AI436" s="20"/>
      <c r="AJ436" s="20"/>
      <c r="AK436" s="20"/>
      <c r="AL436" s="20"/>
      <c r="AM436" s="20"/>
      <c r="AN436" s="20"/>
      <c r="AO436" s="20"/>
    </row>
    <row r="437" spans="1:41">
      <c r="A437" s="20"/>
      <c r="B437" s="20"/>
      <c r="C437" s="20"/>
      <c r="D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  <c r="AA437" s="20"/>
      <c r="AB437" s="20"/>
      <c r="AC437" s="9"/>
      <c r="AD437" s="20"/>
      <c r="AE437" s="20"/>
      <c r="AF437" s="20"/>
      <c r="AG437" s="20"/>
      <c r="AH437" s="20"/>
      <c r="AI437" s="20"/>
      <c r="AJ437" s="20"/>
      <c r="AK437" s="20"/>
      <c r="AL437" s="20"/>
      <c r="AM437" s="20"/>
      <c r="AN437" s="20"/>
      <c r="AO437" s="20"/>
    </row>
    <row r="438" spans="1:41">
      <c r="A438" s="20"/>
      <c r="B438" s="20"/>
      <c r="C438" s="20"/>
      <c r="D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  <c r="AA438" s="20"/>
      <c r="AB438" s="20"/>
      <c r="AC438" s="9"/>
      <c r="AD438" s="20"/>
      <c r="AE438" s="20"/>
      <c r="AF438" s="20"/>
      <c r="AG438" s="20"/>
      <c r="AH438" s="20"/>
      <c r="AI438" s="20"/>
      <c r="AJ438" s="20"/>
      <c r="AK438" s="20"/>
      <c r="AL438" s="20"/>
      <c r="AM438" s="20"/>
      <c r="AN438" s="20"/>
      <c r="AO438" s="20"/>
    </row>
    <row r="439" spans="1:41">
      <c r="A439" s="20"/>
      <c r="B439" s="20"/>
      <c r="C439" s="20"/>
      <c r="D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  <c r="AA439" s="20"/>
      <c r="AB439" s="20"/>
      <c r="AC439" s="9"/>
      <c r="AD439" s="20"/>
      <c r="AE439" s="20"/>
      <c r="AF439" s="20"/>
      <c r="AG439" s="20"/>
      <c r="AH439" s="20"/>
      <c r="AI439" s="20"/>
      <c r="AJ439" s="20"/>
      <c r="AK439" s="20"/>
      <c r="AL439" s="20"/>
      <c r="AM439" s="20"/>
      <c r="AN439" s="20"/>
      <c r="AO439" s="20"/>
    </row>
    <row r="440" spans="1:41">
      <c r="A440" s="20"/>
      <c r="B440" s="20"/>
      <c r="C440" s="20"/>
      <c r="D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  <c r="AA440" s="20"/>
      <c r="AB440" s="20"/>
      <c r="AC440" s="9"/>
      <c r="AD440" s="20"/>
      <c r="AE440" s="20"/>
      <c r="AF440" s="20"/>
      <c r="AG440" s="20"/>
      <c r="AH440" s="20"/>
      <c r="AI440" s="20"/>
      <c r="AJ440" s="20"/>
      <c r="AK440" s="20"/>
      <c r="AL440" s="20"/>
      <c r="AM440" s="20"/>
      <c r="AN440" s="20"/>
      <c r="AO440" s="20"/>
    </row>
    <row r="441" spans="1:41">
      <c r="A441" s="20"/>
      <c r="B441" s="20"/>
      <c r="C441" s="20"/>
      <c r="D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  <c r="AA441" s="20"/>
      <c r="AB441" s="20"/>
      <c r="AC441" s="9"/>
      <c r="AD441" s="20"/>
      <c r="AE441" s="20"/>
      <c r="AF441" s="20"/>
      <c r="AG441" s="20"/>
      <c r="AH441" s="20"/>
      <c r="AI441" s="20"/>
      <c r="AJ441" s="20"/>
      <c r="AK441" s="20"/>
      <c r="AL441" s="20"/>
      <c r="AM441" s="20"/>
      <c r="AN441" s="20"/>
      <c r="AO441" s="20"/>
    </row>
    <row r="442" spans="1:41">
      <c r="A442" s="20"/>
      <c r="B442" s="20"/>
      <c r="C442" s="20"/>
      <c r="D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  <c r="AA442" s="20"/>
      <c r="AB442" s="20"/>
      <c r="AC442" s="9"/>
      <c r="AD442" s="20"/>
      <c r="AE442" s="20"/>
      <c r="AF442" s="20"/>
      <c r="AG442" s="20"/>
      <c r="AH442" s="20"/>
      <c r="AI442" s="20"/>
      <c r="AJ442" s="20"/>
      <c r="AK442" s="20"/>
      <c r="AL442" s="20"/>
      <c r="AM442" s="20"/>
      <c r="AN442" s="20"/>
      <c r="AO442" s="20"/>
    </row>
    <row r="443" spans="1:41">
      <c r="A443" s="20"/>
      <c r="B443" s="20"/>
      <c r="C443" s="20"/>
      <c r="D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  <c r="AA443" s="20"/>
      <c r="AB443" s="20"/>
      <c r="AC443" s="9"/>
      <c r="AD443" s="20"/>
      <c r="AE443" s="20"/>
      <c r="AF443" s="20"/>
      <c r="AG443" s="20"/>
      <c r="AH443" s="20"/>
      <c r="AI443" s="20"/>
      <c r="AJ443" s="20"/>
      <c r="AK443" s="20"/>
      <c r="AL443" s="20"/>
      <c r="AM443" s="20"/>
      <c r="AN443" s="20"/>
      <c r="AO443" s="20"/>
    </row>
    <row r="444" spans="1:41">
      <c r="A444" s="20"/>
      <c r="B444" s="20"/>
      <c r="C444" s="20"/>
      <c r="D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  <c r="AA444" s="20"/>
      <c r="AB444" s="20"/>
      <c r="AC444" s="9"/>
      <c r="AD444" s="20"/>
      <c r="AE444" s="20"/>
      <c r="AF444" s="20"/>
      <c r="AG444" s="20"/>
      <c r="AH444" s="20"/>
      <c r="AI444" s="20"/>
      <c r="AJ444" s="20"/>
      <c r="AK444" s="20"/>
      <c r="AL444" s="20"/>
      <c r="AM444" s="20"/>
      <c r="AN444" s="20"/>
      <c r="AO444" s="20"/>
    </row>
    <row r="445" spans="1:41">
      <c r="A445" s="20"/>
      <c r="B445" s="20"/>
      <c r="C445" s="20"/>
      <c r="D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  <c r="AA445" s="20"/>
      <c r="AB445" s="20"/>
      <c r="AC445" s="9"/>
      <c r="AD445" s="20"/>
      <c r="AE445" s="20"/>
      <c r="AF445" s="20"/>
      <c r="AG445" s="20"/>
      <c r="AH445" s="20"/>
      <c r="AI445" s="20"/>
      <c r="AJ445" s="20"/>
      <c r="AK445" s="20"/>
      <c r="AL445" s="20"/>
      <c r="AM445" s="20"/>
      <c r="AN445" s="20"/>
      <c r="AO445" s="20"/>
    </row>
    <row r="446" spans="1:41">
      <c r="A446" s="20"/>
      <c r="B446" s="20"/>
      <c r="C446" s="20"/>
      <c r="D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  <c r="AA446" s="20"/>
      <c r="AB446" s="20"/>
      <c r="AC446" s="9"/>
      <c r="AD446" s="20"/>
      <c r="AE446" s="20"/>
      <c r="AF446" s="20"/>
      <c r="AG446" s="20"/>
      <c r="AH446" s="20"/>
      <c r="AI446" s="20"/>
      <c r="AJ446" s="20"/>
      <c r="AK446" s="20"/>
      <c r="AL446" s="20"/>
      <c r="AM446" s="20"/>
      <c r="AN446" s="20"/>
      <c r="AO446" s="20"/>
    </row>
    <row r="447" spans="1:41">
      <c r="A447" s="20"/>
      <c r="B447" s="20"/>
      <c r="C447" s="20"/>
      <c r="D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  <c r="AA447" s="20"/>
      <c r="AB447" s="20"/>
      <c r="AC447" s="9"/>
      <c r="AD447" s="20"/>
      <c r="AE447" s="20"/>
      <c r="AF447" s="20"/>
      <c r="AG447" s="20"/>
      <c r="AH447" s="20"/>
      <c r="AI447" s="20"/>
      <c r="AJ447" s="20"/>
      <c r="AK447" s="20"/>
      <c r="AL447" s="20"/>
      <c r="AM447" s="20"/>
      <c r="AN447" s="20"/>
      <c r="AO447" s="20"/>
    </row>
    <row r="448" spans="1:41">
      <c r="A448" s="20"/>
      <c r="B448" s="20"/>
      <c r="C448" s="20"/>
      <c r="D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  <c r="AA448" s="20"/>
      <c r="AB448" s="20"/>
      <c r="AC448" s="9"/>
      <c r="AD448" s="20"/>
      <c r="AE448" s="20"/>
      <c r="AF448" s="20"/>
      <c r="AG448" s="20"/>
      <c r="AH448" s="20"/>
      <c r="AI448" s="20"/>
      <c r="AJ448" s="20"/>
      <c r="AK448" s="20"/>
      <c r="AL448" s="20"/>
      <c r="AM448" s="20"/>
      <c r="AN448" s="20"/>
      <c r="AO448" s="20"/>
    </row>
    <row r="449" spans="1:41">
      <c r="A449" s="20"/>
      <c r="B449" s="20"/>
      <c r="C449" s="20"/>
      <c r="D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  <c r="AA449" s="20"/>
      <c r="AB449" s="20"/>
      <c r="AC449" s="9"/>
      <c r="AD449" s="20"/>
      <c r="AE449" s="20"/>
      <c r="AF449" s="20"/>
      <c r="AG449" s="20"/>
      <c r="AH449" s="20"/>
      <c r="AI449" s="20"/>
      <c r="AJ449" s="20"/>
      <c r="AK449" s="20"/>
      <c r="AL449" s="20"/>
      <c r="AM449" s="20"/>
      <c r="AN449" s="20"/>
      <c r="AO449" s="20"/>
    </row>
    <row r="450" spans="1:41">
      <c r="A450" s="20"/>
      <c r="B450" s="20"/>
      <c r="C450" s="20"/>
      <c r="D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  <c r="AA450" s="20"/>
      <c r="AB450" s="20"/>
      <c r="AC450" s="9"/>
      <c r="AD450" s="20"/>
      <c r="AE450" s="20"/>
      <c r="AF450" s="20"/>
      <c r="AG450" s="20"/>
      <c r="AH450" s="20"/>
      <c r="AI450" s="20"/>
      <c r="AJ450" s="20"/>
      <c r="AK450" s="20"/>
      <c r="AL450" s="20"/>
      <c r="AM450" s="20"/>
      <c r="AN450" s="20"/>
      <c r="AO450" s="20"/>
    </row>
    <row r="451" spans="1:41">
      <c r="A451" s="20"/>
      <c r="B451" s="20"/>
      <c r="C451" s="20"/>
      <c r="D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  <c r="AA451" s="20"/>
      <c r="AB451" s="20"/>
      <c r="AC451" s="9"/>
      <c r="AD451" s="20"/>
      <c r="AE451" s="20"/>
      <c r="AF451" s="20"/>
      <c r="AG451" s="20"/>
      <c r="AH451" s="20"/>
      <c r="AI451" s="20"/>
      <c r="AJ451" s="20"/>
      <c r="AK451" s="20"/>
      <c r="AL451" s="20"/>
      <c r="AM451" s="20"/>
      <c r="AN451" s="20"/>
      <c r="AO451" s="20"/>
    </row>
    <row r="452" spans="1:41">
      <c r="A452" s="20"/>
      <c r="B452" s="20"/>
      <c r="C452" s="20"/>
      <c r="D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  <c r="AA452" s="20"/>
      <c r="AB452" s="20"/>
      <c r="AC452" s="9"/>
      <c r="AD452" s="20"/>
      <c r="AE452" s="20"/>
      <c r="AF452" s="20"/>
      <c r="AG452" s="20"/>
      <c r="AH452" s="20"/>
      <c r="AI452" s="20"/>
      <c r="AJ452" s="20"/>
      <c r="AK452" s="20"/>
      <c r="AL452" s="20"/>
      <c r="AM452" s="20"/>
      <c r="AN452" s="20"/>
      <c r="AO452" s="20"/>
    </row>
    <row r="453" spans="1:41">
      <c r="A453" s="20"/>
      <c r="B453" s="20"/>
      <c r="C453" s="20"/>
      <c r="D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  <c r="AA453" s="20"/>
      <c r="AB453" s="20"/>
      <c r="AC453" s="9"/>
      <c r="AD453" s="20"/>
      <c r="AE453" s="20"/>
      <c r="AF453" s="20"/>
      <c r="AG453" s="20"/>
      <c r="AH453" s="20"/>
      <c r="AI453" s="20"/>
      <c r="AJ453" s="20"/>
      <c r="AK453" s="20"/>
      <c r="AL453" s="20"/>
      <c r="AM453" s="20"/>
      <c r="AN453" s="20"/>
      <c r="AO453" s="20"/>
    </row>
    <row r="454" spans="1:41">
      <c r="A454" s="20"/>
      <c r="B454" s="20"/>
      <c r="C454" s="20"/>
      <c r="D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  <c r="AA454" s="20"/>
      <c r="AB454" s="20"/>
      <c r="AC454" s="9"/>
      <c r="AD454" s="20"/>
      <c r="AE454" s="20"/>
      <c r="AF454" s="20"/>
      <c r="AG454" s="20"/>
      <c r="AH454" s="20"/>
      <c r="AI454" s="20"/>
      <c r="AJ454" s="20"/>
      <c r="AK454" s="20"/>
      <c r="AL454" s="20"/>
      <c r="AM454" s="20"/>
      <c r="AN454" s="20"/>
      <c r="AO454" s="20"/>
    </row>
    <row r="455" spans="1:41">
      <c r="A455" s="20"/>
      <c r="B455" s="20"/>
      <c r="C455" s="20"/>
      <c r="D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  <c r="AA455" s="20"/>
      <c r="AB455" s="20"/>
      <c r="AC455" s="9"/>
      <c r="AD455" s="20"/>
      <c r="AE455" s="20"/>
      <c r="AF455" s="20"/>
      <c r="AG455" s="20"/>
      <c r="AH455" s="20"/>
      <c r="AI455" s="20"/>
      <c r="AJ455" s="20"/>
      <c r="AK455" s="20"/>
      <c r="AL455" s="20"/>
      <c r="AM455" s="20"/>
      <c r="AN455" s="20"/>
      <c r="AO455" s="20"/>
    </row>
    <row r="456" spans="1:41">
      <c r="A456" s="20"/>
      <c r="B456" s="20"/>
      <c r="C456" s="20"/>
      <c r="D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  <c r="AA456" s="20"/>
      <c r="AB456" s="20"/>
      <c r="AC456" s="9"/>
      <c r="AD456" s="20"/>
      <c r="AE456" s="20"/>
      <c r="AF456" s="20"/>
      <c r="AG456" s="20"/>
      <c r="AH456" s="20"/>
      <c r="AI456" s="20"/>
      <c r="AJ456" s="20"/>
      <c r="AK456" s="20"/>
      <c r="AL456" s="20"/>
      <c r="AM456" s="20"/>
      <c r="AN456" s="20"/>
      <c r="AO456" s="20"/>
    </row>
    <row r="457" spans="1:41">
      <c r="A457" s="20"/>
      <c r="B457" s="20"/>
      <c r="C457" s="20"/>
      <c r="D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  <c r="AA457" s="20"/>
      <c r="AB457" s="20"/>
      <c r="AC457" s="9"/>
      <c r="AD457" s="20"/>
      <c r="AE457" s="20"/>
      <c r="AF457" s="20"/>
      <c r="AG457" s="20"/>
      <c r="AH457" s="20"/>
      <c r="AI457" s="20"/>
      <c r="AJ457" s="20"/>
      <c r="AK457" s="20"/>
      <c r="AL457" s="20"/>
      <c r="AM457" s="20"/>
      <c r="AN457" s="20"/>
      <c r="AO457" s="20"/>
    </row>
    <row r="458" spans="1:41">
      <c r="A458" s="20"/>
      <c r="B458" s="20"/>
      <c r="C458" s="20"/>
      <c r="D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  <c r="AA458" s="20"/>
      <c r="AB458" s="20"/>
      <c r="AC458" s="9"/>
      <c r="AD458" s="20"/>
      <c r="AE458" s="20"/>
      <c r="AF458" s="20"/>
      <c r="AG458" s="20"/>
      <c r="AH458" s="20"/>
      <c r="AI458" s="20"/>
      <c r="AJ458" s="20"/>
      <c r="AK458" s="20"/>
      <c r="AL458" s="20"/>
      <c r="AM458" s="20"/>
      <c r="AN458" s="20"/>
      <c r="AO458" s="20"/>
    </row>
    <row r="459" spans="1:41">
      <c r="A459" s="20"/>
      <c r="B459" s="20"/>
      <c r="C459" s="20"/>
      <c r="D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  <c r="AA459" s="20"/>
      <c r="AB459" s="20"/>
      <c r="AC459" s="9"/>
      <c r="AD459" s="20"/>
      <c r="AE459" s="20"/>
      <c r="AF459" s="20"/>
      <c r="AG459" s="20"/>
      <c r="AH459" s="20"/>
      <c r="AI459" s="20"/>
      <c r="AJ459" s="20"/>
      <c r="AK459" s="20"/>
      <c r="AL459" s="20"/>
      <c r="AM459" s="20"/>
      <c r="AN459" s="20"/>
      <c r="AO459" s="20"/>
    </row>
    <row r="460" spans="1:41">
      <c r="A460" s="20"/>
      <c r="B460" s="20"/>
      <c r="C460" s="20"/>
      <c r="D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  <c r="AA460" s="20"/>
      <c r="AB460" s="20"/>
      <c r="AC460" s="9"/>
      <c r="AD460" s="20"/>
      <c r="AE460" s="20"/>
      <c r="AF460" s="20"/>
      <c r="AG460" s="20"/>
      <c r="AH460" s="20"/>
      <c r="AI460" s="20"/>
      <c r="AJ460" s="20"/>
      <c r="AK460" s="20"/>
      <c r="AL460" s="20"/>
      <c r="AM460" s="20"/>
      <c r="AN460" s="20"/>
      <c r="AO460" s="20"/>
    </row>
    <row r="461" spans="1:41">
      <c r="A461" s="20"/>
      <c r="B461" s="20"/>
      <c r="C461" s="20"/>
      <c r="D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  <c r="AA461" s="20"/>
      <c r="AB461" s="20"/>
      <c r="AC461" s="9"/>
      <c r="AD461" s="20"/>
      <c r="AE461" s="20"/>
      <c r="AF461" s="20"/>
      <c r="AG461" s="20"/>
      <c r="AH461" s="20"/>
      <c r="AI461" s="20"/>
      <c r="AJ461" s="20"/>
      <c r="AK461" s="20"/>
      <c r="AL461" s="20"/>
      <c r="AM461" s="20"/>
      <c r="AN461" s="20"/>
      <c r="AO461" s="20"/>
    </row>
    <row r="462" spans="1:41">
      <c r="A462" s="20"/>
      <c r="B462" s="20"/>
      <c r="C462" s="20"/>
      <c r="D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  <c r="AA462" s="20"/>
      <c r="AB462" s="20"/>
      <c r="AC462" s="9"/>
      <c r="AD462" s="20"/>
      <c r="AE462" s="20"/>
      <c r="AF462" s="20"/>
      <c r="AG462" s="20"/>
      <c r="AH462" s="20"/>
      <c r="AI462" s="20"/>
      <c r="AJ462" s="20"/>
      <c r="AK462" s="20"/>
      <c r="AL462" s="20"/>
      <c r="AM462" s="20"/>
      <c r="AN462" s="20"/>
      <c r="AO462" s="20"/>
    </row>
    <row r="463" spans="1:41">
      <c r="A463" s="20"/>
      <c r="B463" s="20"/>
      <c r="C463" s="20"/>
      <c r="D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  <c r="AA463" s="20"/>
      <c r="AB463" s="20"/>
      <c r="AC463" s="9"/>
      <c r="AD463" s="20"/>
      <c r="AE463" s="20"/>
      <c r="AF463" s="20"/>
      <c r="AG463" s="20"/>
      <c r="AH463" s="20"/>
      <c r="AI463" s="20"/>
      <c r="AJ463" s="20"/>
      <c r="AK463" s="20"/>
      <c r="AL463" s="20"/>
      <c r="AM463" s="20"/>
      <c r="AN463" s="20"/>
      <c r="AO463" s="20"/>
    </row>
    <row r="464" spans="1:41">
      <c r="A464" s="20"/>
      <c r="B464" s="20"/>
      <c r="C464" s="20"/>
      <c r="D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  <c r="AA464" s="20"/>
      <c r="AB464" s="20"/>
      <c r="AC464" s="9"/>
      <c r="AD464" s="20"/>
      <c r="AE464" s="20"/>
      <c r="AF464" s="20"/>
      <c r="AG464" s="20"/>
      <c r="AH464" s="20"/>
      <c r="AI464" s="20"/>
      <c r="AJ464" s="20"/>
      <c r="AK464" s="20"/>
      <c r="AL464" s="20"/>
      <c r="AM464" s="20"/>
      <c r="AN464" s="20"/>
      <c r="AO464" s="20"/>
    </row>
    <row r="465" spans="1:41">
      <c r="A465" s="20"/>
      <c r="B465" s="20"/>
      <c r="C465" s="20"/>
      <c r="D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  <c r="AA465" s="20"/>
      <c r="AB465" s="20"/>
      <c r="AC465" s="9"/>
      <c r="AD465" s="20"/>
      <c r="AE465" s="20"/>
      <c r="AF465" s="20"/>
      <c r="AG465" s="20"/>
      <c r="AH465" s="20"/>
      <c r="AI465" s="20"/>
      <c r="AJ465" s="20"/>
      <c r="AK465" s="20"/>
      <c r="AL465" s="20"/>
      <c r="AM465" s="20"/>
      <c r="AN465" s="20"/>
      <c r="AO465" s="20"/>
    </row>
    <row r="466" spans="1:41">
      <c r="A466" s="20"/>
      <c r="B466" s="20"/>
      <c r="C466" s="20"/>
      <c r="D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  <c r="AA466" s="20"/>
      <c r="AB466" s="20"/>
      <c r="AC466" s="9"/>
      <c r="AD466" s="20"/>
      <c r="AE466" s="20"/>
      <c r="AF466" s="20"/>
      <c r="AG466" s="20"/>
      <c r="AH466" s="20"/>
      <c r="AI466" s="20"/>
      <c r="AJ466" s="20"/>
      <c r="AK466" s="20"/>
      <c r="AL466" s="20"/>
      <c r="AM466" s="20"/>
      <c r="AN466" s="20"/>
      <c r="AO466" s="20"/>
    </row>
    <row r="467" spans="1:41">
      <c r="A467" s="20"/>
      <c r="B467" s="20"/>
      <c r="C467" s="20"/>
      <c r="D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  <c r="AA467" s="20"/>
      <c r="AB467" s="20"/>
      <c r="AC467" s="9"/>
      <c r="AD467" s="20"/>
      <c r="AE467" s="20"/>
      <c r="AF467" s="20"/>
      <c r="AG467" s="20"/>
      <c r="AH467" s="20"/>
      <c r="AI467" s="20"/>
      <c r="AJ467" s="20"/>
      <c r="AK467" s="20"/>
      <c r="AL467" s="20"/>
      <c r="AM467" s="20"/>
      <c r="AN467" s="20"/>
      <c r="AO467" s="20"/>
    </row>
    <row r="468" spans="1:41">
      <c r="A468" s="20"/>
      <c r="B468" s="20"/>
      <c r="C468" s="20"/>
      <c r="D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  <c r="AA468" s="20"/>
      <c r="AB468" s="20"/>
      <c r="AC468" s="9"/>
      <c r="AD468" s="20"/>
      <c r="AE468" s="20"/>
      <c r="AF468" s="20"/>
      <c r="AG468" s="20"/>
      <c r="AH468" s="20"/>
      <c r="AI468" s="20"/>
      <c r="AJ468" s="20"/>
      <c r="AK468" s="20"/>
      <c r="AL468" s="20"/>
      <c r="AM468" s="20"/>
      <c r="AN468" s="20"/>
      <c r="AO468" s="20"/>
    </row>
    <row r="469" spans="1:41">
      <c r="A469" s="20"/>
      <c r="B469" s="20"/>
      <c r="C469" s="20"/>
      <c r="D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  <c r="AA469" s="20"/>
      <c r="AB469" s="20"/>
      <c r="AC469" s="9"/>
      <c r="AD469" s="20"/>
      <c r="AE469" s="20"/>
      <c r="AF469" s="20"/>
      <c r="AG469" s="20"/>
      <c r="AH469" s="20"/>
      <c r="AI469" s="20"/>
      <c r="AJ469" s="20"/>
      <c r="AK469" s="20"/>
      <c r="AL469" s="20"/>
      <c r="AM469" s="20"/>
      <c r="AN469" s="20"/>
      <c r="AO469" s="20"/>
    </row>
    <row r="470" spans="1:41">
      <c r="A470" s="20"/>
      <c r="B470" s="20"/>
      <c r="C470" s="20"/>
      <c r="D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  <c r="AA470" s="20"/>
      <c r="AB470" s="20"/>
      <c r="AC470" s="9"/>
      <c r="AD470" s="20"/>
      <c r="AE470" s="20"/>
      <c r="AF470" s="20"/>
      <c r="AG470" s="20"/>
      <c r="AH470" s="20"/>
      <c r="AI470" s="20"/>
      <c r="AJ470" s="20"/>
      <c r="AK470" s="20"/>
      <c r="AL470" s="20"/>
      <c r="AM470" s="20"/>
      <c r="AN470" s="20"/>
      <c r="AO470" s="20"/>
    </row>
    <row r="471" spans="1:41">
      <c r="A471" s="20"/>
      <c r="B471" s="20"/>
      <c r="C471" s="20"/>
      <c r="D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  <c r="AA471" s="20"/>
      <c r="AB471" s="20"/>
      <c r="AC471" s="9"/>
      <c r="AD471" s="20"/>
      <c r="AE471" s="20"/>
      <c r="AF471" s="20"/>
      <c r="AG471" s="20"/>
      <c r="AH471" s="20"/>
      <c r="AI471" s="20"/>
      <c r="AJ471" s="20"/>
      <c r="AK471" s="20"/>
      <c r="AL471" s="20"/>
      <c r="AM471" s="20"/>
      <c r="AN471" s="20"/>
      <c r="AO471" s="20"/>
    </row>
    <row r="472" spans="1:41">
      <c r="A472" s="20"/>
      <c r="B472" s="20"/>
      <c r="C472" s="20"/>
      <c r="D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  <c r="AA472" s="20"/>
      <c r="AB472" s="20"/>
      <c r="AC472" s="9"/>
      <c r="AD472" s="20"/>
      <c r="AE472" s="20"/>
      <c r="AF472" s="20"/>
      <c r="AG472" s="20"/>
      <c r="AH472" s="20"/>
      <c r="AI472" s="20"/>
      <c r="AJ472" s="20"/>
      <c r="AK472" s="20"/>
      <c r="AL472" s="20"/>
      <c r="AM472" s="20"/>
      <c r="AN472" s="20"/>
      <c r="AO472" s="20"/>
    </row>
    <row r="473" spans="1:41">
      <c r="A473" s="20"/>
      <c r="B473" s="20"/>
      <c r="C473" s="20"/>
      <c r="D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  <c r="AA473" s="20"/>
      <c r="AB473" s="20"/>
      <c r="AC473" s="9"/>
      <c r="AD473" s="20"/>
      <c r="AE473" s="20"/>
      <c r="AF473" s="20"/>
      <c r="AG473" s="20"/>
      <c r="AH473" s="20"/>
      <c r="AI473" s="20"/>
      <c r="AJ473" s="20"/>
      <c r="AK473" s="20"/>
      <c r="AL473" s="20"/>
      <c r="AM473" s="20"/>
      <c r="AN473" s="20"/>
      <c r="AO473" s="20"/>
    </row>
    <row r="474" spans="1:41">
      <c r="A474" s="20"/>
      <c r="B474" s="20"/>
      <c r="C474" s="20"/>
      <c r="D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  <c r="AA474" s="20"/>
      <c r="AB474" s="20"/>
      <c r="AC474" s="9"/>
      <c r="AD474" s="20"/>
      <c r="AE474" s="20"/>
      <c r="AF474" s="20"/>
      <c r="AG474" s="20"/>
      <c r="AH474" s="20"/>
      <c r="AI474" s="20"/>
      <c r="AJ474" s="20"/>
      <c r="AK474" s="20"/>
      <c r="AL474" s="20"/>
      <c r="AM474" s="20"/>
      <c r="AN474" s="20"/>
      <c r="AO474" s="20"/>
    </row>
    <row r="475" spans="1:41">
      <c r="A475" s="20"/>
      <c r="B475" s="20"/>
      <c r="C475" s="20"/>
      <c r="D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  <c r="AA475" s="20"/>
      <c r="AB475" s="20"/>
      <c r="AC475" s="9"/>
      <c r="AD475" s="20"/>
      <c r="AE475" s="20"/>
      <c r="AF475" s="20"/>
      <c r="AG475" s="20"/>
      <c r="AH475" s="20"/>
      <c r="AI475" s="20"/>
      <c r="AJ475" s="20"/>
      <c r="AK475" s="20"/>
      <c r="AL475" s="20"/>
      <c r="AM475" s="20"/>
      <c r="AN475" s="20"/>
      <c r="AO475" s="20"/>
    </row>
    <row r="476" spans="1:41">
      <c r="A476" s="20"/>
      <c r="B476" s="20"/>
      <c r="C476" s="20"/>
      <c r="D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  <c r="AA476" s="20"/>
      <c r="AB476" s="20"/>
      <c r="AC476" s="9"/>
      <c r="AD476" s="20"/>
      <c r="AE476" s="20"/>
      <c r="AF476" s="20"/>
      <c r="AG476" s="20"/>
      <c r="AH476" s="20"/>
      <c r="AI476" s="20"/>
      <c r="AJ476" s="20"/>
      <c r="AK476" s="20"/>
      <c r="AL476" s="20"/>
      <c r="AM476" s="20"/>
      <c r="AN476" s="20"/>
      <c r="AO476" s="20"/>
    </row>
    <row r="477" spans="1:41">
      <c r="A477" s="20"/>
      <c r="B477" s="20"/>
      <c r="C477" s="20"/>
      <c r="D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  <c r="AA477" s="20"/>
      <c r="AB477" s="20"/>
      <c r="AC477" s="9"/>
      <c r="AD477" s="20"/>
      <c r="AE477" s="20"/>
      <c r="AF477" s="20"/>
      <c r="AG477" s="20"/>
      <c r="AH477" s="20"/>
      <c r="AI477" s="20"/>
      <c r="AJ477" s="20"/>
      <c r="AK477" s="20"/>
      <c r="AL477" s="20"/>
      <c r="AM477" s="20"/>
      <c r="AN477" s="20"/>
      <c r="AO477" s="20"/>
    </row>
    <row r="478" spans="1:41">
      <c r="A478" s="20"/>
      <c r="B478" s="20"/>
      <c r="C478" s="20"/>
      <c r="D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  <c r="AA478" s="20"/>
      <c r="AB478" s="20"/>
      <c r="AC478" s="9"/>
      <c r="AD478" s="20"/>
      <c r="AE478" s="20"/>
      <c r="AF478" s="20"/>
      <c r="AG478" s="20"/>
      <c r="AH478" s="20"/>
      <c r="AI478" s="20"/>
      <c r="AJ478" s="20"/>
      <c r="AK478" s="20"/>
      <c r="AL478" s="20"/>
      <c r="AM478" s="20"/>
      <c r="AN478" s="20"/>
      <c r="AO478" s="20"/>
    </row>
    <row r="479" spans="1:41">
      <c r="A479" s="20"/>
      <c r="B479" s="20"/>
      <c r="C479" s="20"/>
      <c r="D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  <c r="AA479" s="20"/>
      <c r="AB479" s="20"/>
      <c r="AC479" s="9"/>
      <c r="AD479" s="20"/>
      <c r="AE479" s="20"/>
      <c r="AF479" s="20"/>
      <c r="AG479" s="20"/>
      <c r="AH479" s="20"/>
      <c r="AI479" s="20"/>
      <c r="AJ479" s="20"/>
      <c r="AK479" s="20"/>
      <c r="AL479" s="20"/>
      <c r="AM479" s="20"/>
      <c r="AN479" s="20"/>
      <c r="AO479" s="20"/>
    </row>
    <row r="480" spans="1:41">
      <c r="A480" s="20"/>
      <c r="B480" s="20"/>
      <c r="C480" s="20"/>
      <c r="D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  <c r="AA480" s="20"/>
      <c r="AB480" s="20"/>
      <c r="AC480" s="9"/>
      <c r="AD480" s="20"/>
      <c r="AE480" s="20"/>
      <c r="AF480" s="20"/>
      <c r="AG480" s="20"/>
      <c r="AH480" s="20"/>
      <c r="AI480" s="20"/>
      <c r="AJ480" s="20"/>
      <c r="AK480" s="20"/>
      <c r="AL480" s="20"/>
      <c r="AM480" s="20"/>
      <c r="AN480" s="20"/>
      <c r="AO480" s="20"/>
    </row>
    <row r="481" spans="1:41">
      <c r="A481" s="20"/>
      <c r="B481" s="20"/>
      <c r="C481" s="20"/>
      <c r="D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  <c r="AA481" s="20"/>
      <c r="AB481" s="20"/>
      <c r="AC481" s="9"/>
      <c r="AD481" s="20"/>
      <c r="AE481" s="20"/>
      <c r="AF481" s="20"/>
      <c r="AG481" s="20"/>
      <c r="AH481" s="20"/>
      <c r="AI481" s="20"/>
      <c r="AJ481" s="20"/>
      <c r="AK481" s="20"/>
      <c r="AL481" s="20"/>
      <c r="AM481" s="20"/>
      <c r="AN481" s="20"/>
      <c r="AO481" s="20"/>
    </row>
    <row r="482" spans="1:41">
      <c r="A482" s="20"/>
      <c r="B482" s="20"/>
      <c r="C482" s="20"/>
      <c r="D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  <c r="AA482" s="20"/>
      <c r="AB482" s="20"/>
      <c r="AC482" s="9"/>
      <c r="AD482" s="20"/>
      <c r="AE482" s="20"/>
      <c r="AF482" s="20"/>
      <c r="AG482" s="20"/>
      <c r="AH482" s="20"/>
      <c r="AI482" s="20"/>
      <c r="AJ482" s="20"/>
      <c r="AK482" s="20"/>
      <c r="AL482" s="20"/>
      <c r="AM482" s="20"/>
      <c r="AN482" s="20"/>
      <c r="AO482" s="20"/>
    </row>
    <row r="483" spans="1:41">
      <c r="A483" s="20"/>
      <c r="B483" s="20"/>
      <c r="C483" s="20"/>
      <c r="D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  <c r="AA483" s="20"/>
      <c r="AB483" s="20"/>
      <c r="AC483" s="9"/>
      <c r="AD483" s="20"/>
      <c r="AE483" s="20"/>
      <c r="AF483" s="20"/>
      <c r="AG483" s="20"/>
      <c r="AH483" s="20"/>
      <c r="AI483" s="20"/>
      <c r="AJ483" s="20"/>
      <c r="AK483" s="20"/>
      <c r="AL483" s="20"/>
      <c r="AM483" s="20"/>
      <c r="AN483" s="20"/>
      <c r="AO483" s="20"/>
    </row>
    <row r="484" spans="1:41">
      <c r="A484" s="20"/>
      <c r="B484" s="20"/>
      <c r="C484" s="20"/>
      <c r="D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  <c r="AA484" s="20"/>
      <c r="AB484" s="20"/>
      <c r="AC484" s="9"/>
      <c r="AD484" s="20"/>
      <c r="AE484" s="20"/>
      <c r="AF484" s="20"/>
      <c r="AG484" s="20"/>
      <c r="AH484" s="20"/>
      <c r="AI484" s="20"/>
      <c r="AJ484" s="20"/>
      <c r="AK484" s="20"/>
      <c r="AL484" s="20"/>
      <c r="AM484" s="20"/>
      <c r="AN484" s="20"/>
      <c r="AO484" s="20"/>
    </row>
    <row r="485" spans="1:41">
      <c r="A485" s="20"/>
      <c r="B485" s="20"/>
      <c r="C485" s="20"/>
      <c r="D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  <c r="AA485" s="20"/>
      <c r="AB485" s="20"/>
      <c r="AC485" s="9"/>
      <c r="AD485" s="20"/>
      <c r="AE485" s="20"/>
      <c r="AF485" s="20"/>
      <c r="AG485" s="20"/>
      <c r="AH485" s="20"/>
      <c r="AI485" s="20"/>
      <c r="AJ485" s="20"/>
      <c r="AK485" s="20"/>
      <c r="AL485" s="20"/>
      <c r="AM485" s="20"/>
      <c r="AN485" s="20"/>
      <c r="AO485" s="20"/>
    </row>
    <row r="486" spans="1:41">
      <c r="A486" s="20"/>
      <c r="B486" s="20"/>
      <c r="C486" s="20"/>
      <c r="D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  <c r="AA486" s="20"/>
      <c r="AB486" s="20"/>
      <c r="AC486" s="9"/>
      <c r="AD486" s="20"/>
      <c r="AE486" s="20"/>
      <c r="AF486" s="20"/>
      <c r="AG486" s="20"/>
      <c r="AH486" s="20"/>
      <c r="AI486" s="20"/>
      <c r="AJ486" s="20"/>
      <c r="AK486" s="20"/>
      <c r="AL486" s="20"/>
      <c r="AM486" s="20"/>
      <c r="AN486" s="20"/>
      <c r="AO486" s="20"/>
    </row>
    <row r="487" spans="1:41">
      <c r="A487" s="20"/>
      <c r="B487" s="20"/>
      <c r="C487" s="20"/>
      <c r="D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  <c r="AA487" s="20"/>
      <c r="AB487" s="20"/>
      <c r="AC487" s="9"/>
      <c r="AD487" s="20"/>
      <c r="AE487" s="20"/>
      <c r="AF487" s="20"/>
      <c r="AG487" s="20"/>
      <c r="AH487" s="20"/>
      <c r="AI487" s="20"/>
      <c r="AJ487" s="20"/>
      <c r="AK487" s="20"/>
      <c r="AL487" s="20"/>
      <c r="AM487" s="20"/>
      <c r="AN487" s="20"/>
      <c r="AO487" s="20"/>
    </row>
    <row r="488" spans="1:41">
      <c r="A488" s="20"/>
      <c r="B488" s="20"/>
      <c r="C488" s="20"/>
      <c r="D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  <c r="AA488" s="20"/>
      <c r="AB488" s="20"/>
      <c r="AC488" s="9"/>
      <c r="AD488" s="20"/>
      <c r="AE488" s="20"/>
      <c r="AF488" s="20"/>
      <c r="AG488" s="20"/>
      <c r="AH488" s="20"/>
      <c r="AI488" s="20"/>
      <c r="AJ488" s="20"/>
      <c r="AK488" s="20"/>
      <c r="AL488" s="20"/>
      <c r="AM488" s="20"/>
      <c r="AN488" s="20"/>
      <c r="AO488" s="20"/>
    </row>
    <row r="489" spans="1:41">
      <c r="A489" s="20"/>
      <c r="B489" s="20"/>
      <c r="C489" s="20"/>
      <c r="D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  <c r="AA489" s="20"/>
      <c r="AB489" s="20"/>
      <c r="AC489" s="9"/>
      <c r="AD489" s="20"/>
      <c r="AE489" s="20"/>
      <c r="AF489" s="20"/>
      <c r="AG489" s="20"/>
      <c r="AH489" s="20"/>
      <c r="AI489" s="20"/>
      <c r="AJ489" s="20"/>
      <c r="AK489" s="20"/>
      <c r="AL489" s="20"/>
      <c r="AM489" s="20"/>
      <c r="AN489" s="20"/>
      <c r="AO489" s="20"/>
    </row>
    <row r="490" spans="1:41">
      <c r="A490" s="20"/>
      <c r="B490" s="20"/>
      <c r="C490" s="20"/>
      <c r="D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  <c r="AA490" s="20"/>
      <c r="AB490" s="20"/>
      <c r="AC490" s="9"/>
      <c r="AD490" s="20"/>
      <c r="AE490" s="20"/>
      <c r="AF490" s="20"/>
      <c r="AG490" s="20"/>
      <c r="AH490" s="20"/>
      <c r="AI490" s="20"/>
      <c r="AJ490" s="20"/>
      <c r="AK490" s="20"/>
      <c r="AL490" s="20"/>
      <c r="AM490" s="20"/>
      <c r="AN490" s="20"/>
      <c r="AO490" s="20"/>
    </row>
    <row r="491" spans="1:41">
      <c r="A491" s="20"/>
      <c r="B491" s="20"/>
      <c r="C491" s="20"/>
      <c r="D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  <c r="AA491" s="20"/>
      <c r="AB491" s="20"/>
      <c r="AC491" s="9"/>
      <c r="AD491" s="20"/>
      <c r="AE491" s="20"/>
      <c r="AF491" s="20"/>
      <c r="AG491" s="20"/>
      <c r="AH491" s="20"/>
      <c r="AI491" s="20"/>
      <c r="AJ491" s="20"/>
      <c r="AK491" s="20"/>
      <c r="AL491" s="20"/>
      <c r="AM491" s="20"/>
      <c r="AN491" s="20"/>
      <c r="AO491" s="20"/>
    </row>
    <row r="492" spans="1:41">
      <c r="A492" s="20"/>
      <c r="B492" s="20"/>
      <c r="C492" s="20"/>
      <c r="D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  <c r="AA492" s="20"/>
      <c r="AB492" s="20"/>
      <c r="AC492" s="9"/>
      <c r="AD492" s="20"/>
      <c r="AE492" s="20"/>
      <c r="AF492" s="20"/>
      <c r="AG492" s="20"/>
      <c r="AH492" s="20"/>
      <c r="AI492" s="20"/>
      <c r="AJ492" s="20"/>
      <c r="AK492" s="20"/>
      <c r="AL492" s="20"/>
      <c r="AM492" s="20"/>
      <c r="AN492" s="20"/>
      <c r="AO492" s="20"/>
    </row>
    <row r="493" spans="1:41">
      <c r="A493" s="20"/>
      <c r="B493" s="20"/>
      <c r="C493" s="20"/>
      <c r="D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  <c r="AA493" s="20"/>
      <c r="AB493" s="20"/>
      <c r="AC493" s="9"/>
      <c r="AD493" s="20"/>
      <c r="AE493" s="20"/>
      <c r="AF493" s="20"/>
      <c r="AG493" s="20"/>
      <c r="AH493" s="20"/>
      <c r="AI493" s="20"/>
      <c r="AJ493" s="20"/>
      <c r="AK493" s="20"/>
      <c r="AL493" s="20"/>
      <c r="AM493" s="20"/>
      <c r="AN493" s="20"/>
      <c r="AO493" s="20"/>
    </row>
    <row r="494" spans="1:41">
      <c r="A494" s="20"/>
      <c r="B494" s="20"/>
      <c r="C494" s="20"/>
      <c r="D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  <c r="AA494" s="20"/>
      <c r="AB494" s="20"/>
      <c r="AC494" s="9"/>
      <c r="AD494" s="20"/>
      <c r="AE494" s="20"/>
      <c r="AF494" s="20"/>
      <c r="AG494" s="20"/>
      <c r="AH494" s="20"/>
      <c r="AI494" s="20"/>
      <c r="AJ494" s="20"/>
      <c r="AK494" s="20"/>
      <c r="AL494" s="20"/>
      <c r="AM494" s="20"/>
      <c r="AN494" s="20"/>
      <c r="AO494" s="20"/>
    </row>
    <row r="495" spans="1:41">
      <c r="A495" s="20"/>
      <c r="B495" s="20"/>
      <c r="C495" s="20"/>
      <c r="D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  <c r="AA495" s="20"/>
      <c r="AB495" s="20"/>
      <c r="AC495" s="9"/>
      <c r="AD495" s="20"/>
      <c r="AE495" s="20"/>
      <c r="AF495" s="20"/>
      <c r="AG495" s="20"/>
      <c r="AH495" s="20"/>
      <c r="AI495" s="20"/>
      <c r="AJ495" s="20"/>
      <c r="AK495" s="20"/>
      <c r="AL495" s="20"/>
      <c r="AM495" s="20"/>
      <c r="AN495" s="20"/>
      <c r="AO495" s="20"/>
    </row>
    <row r="496" spans="1:41">
      <c r="A496" s="20"/>
      <c r="B496" s="20"/>
      <c r="C496" s="20"/>
      <c r="D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  <c r="AA496" s="20"/>
      <c r="AB496" s="20"/>
      <c r="AC496" s="9"/>
      <c r="AD496" s="20"/>
      <c r="AE496" s="20"/>
      <c r="AF496" s="20"/>
      <c r="AG496" s="20"/>
      <c r="AH496" s="20"/>
      <c r="AI496" s="20"/>
      <c r="AJ496" s="20"/>
      <c r="AK496" s="20"/>
      <c r="AL496" s="20"/>
      <c r="AM496" s="20"/>
      <c r="AN496" s="20"/>
      <c r="AO496" s="20"/>
    </row>
    <row r="497" spans="1:41">
      <c r="A497" s="20"/>
      <c r="B497" s="20"/>
      <c r="C497" s="20"/>
      <c r="D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  <c r="AA497" s="20"/>
      <c r="AB497" s="20"/>
      <c r="AC497" s="9"/>
      <c r="AD497" s="20"/>
      <c r="AE497" s="20"/>
      <c r="AF497" s="20"/>
      <c r="AG497" s="20"/>
      <c r="AH497" s="20"/>
      <c r="AI497" s="20"/>
      <c r="AJ497" s="20"/>
      <c r="AK497" s="20"/>
      <c r="AL497" s="20"/>
      <c r="AM497" s="20"/>
      <c r="AN497" s="20"/>
      <c r="AO497" s="20"/>
    </row>
    <row r="498" spans="1:41">
      <c r="A498" s="20"/>
      <c r="B498" s="20"/>
      <c r="C498" s="20"/>
      <c r="D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  <c r="AA498" s="20"/>
      <c r="AB498" s="20"/>
      <c r="AC498" s="9"/>
      <c r="AD498" s="20"/>
      <c r="AE498" s="20"/>
      <c r="AF498" s="20"/>
      <c r="AG498" s="20"/>
      <c r="AH498" s="20"/>
      <c r="AI498" s="20"/>
      <c r="AJ498" s="20"/>
      <c r="AK498" s="20"/>
      <c r="AL498" s="20"/>
      <c r="AM498" s="20"/>
      <c r="AN498" s="20"/>
      <c r="AO498" s="20"/>
    </row>
    <row r="499" spans="1:41">
      <c r="A499" s="20"/>
      <c r="B499" s="20"/>
      <c r="C499" s="20"/>
      <c r="D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  <c r="AA499" s="20"/>
      <c r="AB499" s="20"/>
      <c r="AC499" s="9"/>
      <c r="AD499" s="20"/>
      <c r="AE499" s="20"/>
      <c r="AF499" s="20"/>
      <c r="AG499" s="20"/>
      <c r="AH499" s="20"/>
      <c r="AI499" s="20"/>
      <c r="AJ499" s="20"/>
      <c r="AK499" s="20"/>
      <c r="AL499" s="20"/>
      <c r="AM499" s="20"/>
      <c r="AN499" s="20"/>
      <c r="AO499" s="20"/>
    </row>
    <row r="500" spans="1:41">
      <c r="A500" s="20"/>
      <c r="B500" s="20"/>
      <c r="C500" s="20"/>
      <c r="D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  <c r="AA500" s="20"/>
      <c r="AB500" s="20"/>
      <c r="AC500" s="9"/>
      <c r="AD500" s="20"/>
      <c r="AE500" s="20"/>
      <c r="AF500" s="20"/>
      <c r="AG500" s="20"/>
      <c r="AH500" s="20"/>
      <c r="AI500" s="20"/>
      <c r="AJ500" s="20"/>
      <c r="AK500" s="20"/>
      <c r="AL500" s="20"/>
      <c r="AM500" s="20"/>
      <c r="AN500" s="20"/>
      <c r="AO500" s="20"/>
    </row>
    <row r="501" spans="1:41">
      <c r="A501" s="20"/>
      <c r="B501" s="20"/>
      <c r="C501" s="20"/>
      <c r="D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  <c r="AA501" s="20"/>
      <c r="AB501" s="20"/>
      <c r="AC501" s="9"/>
      <c r="AD501" s="20"/>
      <c r="AE501" s="20"/>
      <c r="AF501" s="20"/>
      <c r="AG501" s="20"/>
      <c r="AH501" s="20"/>
      <c r="AI501" s="20"/>
      <c r="AJ501" s="20"/>
      <c r="AK501" s="20"/>
      <c r="AL501" s="20"/>
      <c r="AM501" s="20"/>
      <c r="AN501" s="20"/>
      <c r="AO501" s="20"/>
    </row>
    <row r="502" spans="1:41">
      <c r="A502" s="20"/>
      <c r="B502" s="20"/>
      <c r="C502" s="20"/>
      <c r="D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  <c r="AA502" s="20"/>
      <c r="AB502" s="20"/>
      <c r="AC502" s="9"/>
      <c r="AD502" s="20"/>
      <c r="AE502" s="20"/>
      <c r="AF502" s="20"/>
      <c r="AG502" s="20"/>
      <c r="AH502" s="20"/>
      <c r="AI502" s="20"/>
      <c r="AJ502" s="20"/>
      <c r="AK502" s="20"/>
      <c r="AL502" s="20"/>
      <c r="AM502" s="20"/>
      <c r="AN502" s="20"/>
      <c r="AO502" s="20"/>
    </row>
    <row r="503" spans="1:41">
      <c r="A503" s="20"/>
      <c r="B503" s="20"/>
      <c r="C503" s="20"/>
      <c r="D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  <c r="AA503" s="20"/>
      <c r="AB503" s="20"/>
      <c r="AC503" s="9"/>
      <c r="AD503" s="20"/>
      <c r="AE503" s="20"/>
      <c r="AF503" s="20"/>
      <c r="AG503" s="20"/>
      <c r="AH503" s="20"/>
      <c r="AI503" s="20"/>
      <c r="AJ503" s="20"/>
      <c r="AK503" s="20"/>
      <c r="AL503" s="20"/>
      <c r="AM503" s="20"/>
      <c r="AN503" s="20"/>
      <c r="AO503" s="20"/>
    </row>
    <row r="504" spans="1:41">
      <c r="A504" s="20"/>
      <c r="B504" s="20"/>
      <c r="C504" s="20"/>
      <c r="D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  <c r="AA504" s="20"/>
      <c r="AB504" s="20"/>
      <c r="AC504" s="9"/>
      <c r="AD504" s="20"/>
      <c r="AE504" s="20"/>
      <c r="AF504" s="20"/>
      <c r="AG504" s="20"/>
      <c r="AH504" s="20"/>
      <c r="AI504" s="20"/>
      <c r="AJ504" s="20"/>
      <c r="AK504" s="20"/>
      <c r="AL504" s="20"/>
      <c r="AM504" s="20"/>
      <c r="AN504" s="20"/>
      <c r="AO504" s="20"/>
    </row>
    <row r="505" spans="1:41">
      <c r="A505" s="20"/>
      <c r="B505" s="20"/>
      <c r="C505" s="20"/>
      <c r="D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  <c r="AA505" s="20"/>
      <c r="AB505" s="20"/>
      <c r="AC505" s="9"/>
      <c r="AD505" s="20"/>
      <c r="AE505" s="20"/>
      <c r="AF505" s="20"/>
      <c r="AG505" s="20"/>
      <c r="AH505" s="20"/>
      <c r="AI505" s="20"/>
      <c r="AJ505" s="20"/>
      <c r="AK505" s="20"/>
      <c r="AL505" s="20"/>
      <c r="AM505" s="20"/>
      <c r="AN505" s="20"/>
      <c r="AO505" s="20"/>
    </row>
    <row r="506" spans="1:41">
      <c r="A506" s="20"/>
      <c r="B506" s="20"/>
      <c r="C506" s="20"/>
      <c r="D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  <c r="AA506" s="20"/>
      <c r="AB506" s="20"/>
      <c r="AC506" s="9"/>
      <c r="AD506" s="20"/>
      <c r="AE506" s="20"/>
      <c r="AF506" s="20"/>
      <c r="AG506" s="20"/>
      <c r="AH506" s="20"/>
      <c r="AI506" s="20"/>
      <c r="AJ506" s="20"/>
      <c r="AK506" s="20"/>
      <c r="AL506" s="20"/>
      <c r="AM506" s="20"/>
      <c r="AN506" s="20"/>
      <c r="AO506" s="20"/>
    </row>
    <row r="507" spans="1:41">
      <c r="A507" s="20"/>
      <c r="B507" s="20"/>
      <c r="C507" s="20"/>
      <c r="D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  <c r="AA507" s="20"/>
      <c r="AB507" s="20"/>
      <c r="AC507" s="9"/>
      <c r="AD507" s="20"/>
      <c r="AE507" s="20"/>
      <c r="AF507" s="20"/>
      <c r="AG507" s="20"/>
      <c r="AH507" s="20"/>
      <c r="AI507" s="20"/>
      <c r="AJ507" s="20"/>
      <c r="AK507" s="20"/>
      <c r="AL507" s="20"/>
      <c r="AM507" s="20"/>
      <c r="AN507" s="20"/>
      <c r="AO507" s="20"/>
    </row>
    <row r="508" spans="1:41">
      <c r="A508" s="20"/>
      <c r="B508" s="20"/>
      <c r="C508" s="20"/>
      <c r="D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  <c r="AA508" s="20"/>
      <c r="AB508" s="20"/>
      <c r="AC508" s="9"/>
      <c r="AD508" s="20"/>
      <c r="AE508" s="20"/>
      <c r="AF508" s="20"/>
      <c r="AG508" s="20"/>
      <c r="AH508" s="20"/>
      <c r="AI508" s="20"/>
      <c r="AJ508" s="20"/>
      <c r="AK508" s="20"/>
      <c r="AL508" s="20"/>
      <c r="AM508" s="20"/>
      <c r="AN508" s="20"/>
      <c r="AO508" s="20"/>
    </row>
    <row r="509" spans="1:41">
      <c r="A509" s="20"/>
      <c r="B509" s="20"/>
      <c r="C509" s="20"/>
      <c r="D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  <c r="AA509" s="20"/>
      <c r="AB509" s="20"/>
      <c r="AC509" s="9"/>
      <c r="AD509" s="20"/>
      <c r="AE509" s="20"/>
      <c r="AF509" s="20"/>
      <c r="AG509" s="20"/>
      <c r="AH509" s="20"/>
      <c r="AI509" s="20"/>
      <c r="AJ509" s="20"/>
      <c r="AK509" s="20"/>
      <c r="AL509" s="20"/>
      <c r="AM509" s="20"/>
      <c r="AN509" s="20"/>
      <c r="AO509" s="20"/>
    </row>
    <row r="510" spans="1:41">
      <c r="A510" s="20"/>
      <c r="B510" s="20"/>
      <c r="C510" s="20"/>
      <c r="D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  <c r="AA510" s="20"/>
      <c r="AB510" s="20"/>
      <c r="AC510" s="9"/>
      <c r="AD510" s="20"/>
      <c r="AE510" s="20"/>
      <c r="AF510" s="20"/>
      <c r="AG510" s="20"/>
      <c r="AH510" s="20"/>
      <c r="AI510" s="20"/>
      <c r="AJ510" s="20"/>
      <c r="AK510" s="20"/>
      <c r="AL510" s="20"/>
      <c r="AM510" s="20"/>
      <c r="AN510" s="20"/>
      <c r="AO510" s="20"/>
    </row>
    <row r="511" spans="1:41">
      <c r="A511" s="20"/>
      <c r="B511" s="20"/>
      <c r="C511" s="20"/>
      <c r="D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  <c r="AA511" s="20"/>
      <c r="AB511" s="20"/>
      <c r="AC511" s="9"/>
      <c r="AD511" s="20"/>
      <c r="AE511" s="20"/>
      <c r="AF511" s="20"/>
      <c r="AG511" s="20"/>
      <c r="AH511" s="20"/>
      <c r="AI511" s="20"/>
      <c r="AJ511" s="20"/>
      <c r="AK511" s="20"/>
      <c r="AL511" s="20"/>
      <c r="AM511" s="20"/>
      <c r="AN511" s="20"/>
      <c r="AO511" s="20"/>
    </row>
    <row r="512" spans="1:41">
      <c r="A512" s="20"/>
      <c r="B512" s="20"/>
      <c r="C512" s="20"/>
      <c r="D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  <c r="AA512" s="20"/>
      <c r="AB512" s="20"/>
      <c r="AC512" s="9"/>
      <c r="AD512" s="20"/>
      <c r="AE512" s="20"/>
      <c r="AF512" s="20"/>
      <c r="AG512" s="20"/>
      <c r="AH512" s="20"/>
      <c r="AI512" s="20"/>
      <c r="AJ512" s="20"/>
      <c r="AK512" s="20"/>
      <c r="AL512" s="20"/>
      <c r="AM512" s="20"/>
      <c r="AN512" s="20"/>
      <c r="AO512" s="20"/>
    </row>
    <row r="513" spans="1:41">
      <c r="A513" s="20"/>
      <c r="B513" s="20"/>
      <c r="C513" s="20"/>
      <c r="D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  <c r="AA513" s="20"/>
      <c r="AB513" s="20"/>
      <c r="AC513" s="9"/>
      <c r="AD513" s="20"/>
      <c r="AE513" s="20"/>
      <c r="AF513" s="20"/>
      <c r="AG513" s="20"/>
      <c r="AH513" s="20"/>
      <c r="AI513" s="20"/>
      <c r="AJ513" s="20"/>
      <c r="AK513" s="20"/>
      <c r="AL513" s="20"/>
      <c r="AM513" s="20"/>
      <c r="AN513" s="20"/>
      <c r="AO513" s="20"/>
    </row>
    <row r="514" spans="1:41">
      <c r="A514" s="20"/>
      <c r="B514" s="20"/>
      <c r="C514" s="20"/>
      <c r="D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  <c r="AA514" s="20"/>
      <c r="AB514" s="20"/>
      <c r="AC514" s="9"/>
      <c r="AD514" s="20"/>
      <c r="AE514" s="20"/>
      <c r="AF514" s="20"/>
      <c r="AG514" s="20"/>
      <c r="AH514" s="20"/>
      <c r="AI514" s="20"/>
      <c r="AJ514" s="20"/>
      <c r="AK514" s="20"/>
      <c r="AL514" s="20"/>
      <c r="AM514" s="20"/>
      <c r="AN514" s="20"/>
      <c r="AO514" s="20"/>
    </row>
    <row r="515" spans="1:41">
      <c r="A515" s="20"/>
      <c r="B515" s="20"/>
      <c r="C515" s="20"/>
      <c r="D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  <c r="AA515" s="20"/>
      <c r="AB515" s="20"/>
      <c r="AC515" s="9"/>
      <c r="AD515" s="20"/>
      <c r="AE515" s="20"/>
      <c r="AF515" s="20"/>
      <c r="AG515" s="20"/>
      <c r="AH515" s="20"/>
      <c r="AI515" s="20"/>
      <c r="AJ515" s="20"/>
      <c r="AK515" s="20"/>
      <c r="AL515" s="20"/>
      <c r="AM515" s="20"/>
      <c r="AN515" s="20"/>
      <c r="AO515" s="20"/>
    </row>
    <row r="516" spans="1:41">
      <c r="A516" s="20"/>
      <c r="B516" s="20"/>
      <c r="C516" s="20"/>
      <c r="D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  <c r="AA516" s="20"/>
      <c r="AB516" s="20"/>
      <c r="AC516" s="9"/>
      <c r="AD516" s="20"/>
      <c r="AE516" s="20"/>
      <c r="AF516" s="20"/>
      <c r="AG516" s="20"/>
      <c r="AH516" s="20"/>
      <c r="AI516" s="20"/>
      <c r="AJ516" s="20"/>
      <c r="AK516" s="20"/>
      <c r="AL516" s="20"/>
      <c r="AM516" s="20"/>
      <c r="AN516" s="20"/>
      <c r="AO516" s="20"/>
    </row>
    <row r="517" spans="1:41">
      <c r="A517" s="20"/>
      <c r="B517" s="20"/>
      <c r="C517" s="20"/>
      <c r="D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  <c r="AA517" s="20"/>
      <c r="AB517" s="20"/>
      <c r="AC517" s="9"/>
      <c r="AD517" s="20"/>
      <c r="AE517" s="20"/>
      <c r="AF517" s="20"/>
      <c r="AG517" s="20"/>
      <c r="AH517" s="20"/>
      <c r="AI517" s="20"/>
      <c r="AJ517" s="20"/>
      <c r="AK517" s="20"/>
      <c r="AL517" s="20"/>
      <c r="AM517" s="20"/>
      <c r="AN517" s="20"/>
      <c r="AO517" s="20"/>
    </row>
    <row r="518" spans="1:41">
      <c r="A518" s="20"/>
      <c r="B518" s="20"/>
      <c r="C518" s="20"/>
      <c r="D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  <c r="AA518" s="20"/>
      <c r="AB518" s="20"/>
      <c r="AC518" s="9"/>
      <c r="AD518" s="20"/>
      <c r="AE518" s="20"/>
      <c r="AF518" s="20"/>
      <c r="AG518" s="20"/>
      <c r="AH518" s="20"/>
      <c r="AI518" s="20"/>
      <c r="AJ518" s="20"/>
      <c r="AK518" s="20"/>
      <c r="AL518" s="20"/>
      <c r="AM518" s="20"/>
      <c r="AN518" s="20"/>
      <c r="AO518" s="20"/>
    </row>
    <row r="519" spans="1:41">
      <c r="A519" s="20"/>
      <c r="B519" s="20"/>
      <c r="C519" s="20"/>
      <c r="D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  <c r="AA519" s="20"/>
      <c r="AB519" s="20"/>
      <c r="AC519" s="9"/>
      <c r="AD519" s="20"/>
      <c r="AE519" s="20"/>
      <c r="AF519" s="20"/>
      <c r="AG519" s="20"/>
      <c r="AH519" s="20"/>
      <c r="AI519" s="20"/>
      <c r="AJ519" s="20"/>
      <c r="AK519" s="20"/>
      <c r="AL519" s="20"/>
      <c r="AM519" s="20"/>
      <c r="AN519" s="20"/>
      <c r="AO519" s="20"/>
    </row>
    <row r="520" spans="1:41">
      <c r="A520" s="20"/>
      <c r="B520" s="20"/>
      <c r="C520" s="20"/>
      <c r="D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  <c r="AA520" s="20"/>
      <c r="AB520" s="20"/>
      <c r="AC520" s="9"/>
      <c r="AD520" s="20"/>
      <c r="AE520" s="20"/>
      <c r="AF520" s="20"/>
      <c r="AG520" s="20"/>
      <c r="AH520" s="20"/>
      <c r="AI520" s="20"/>
      <c r="AJ520" s="20"/>
      <c r="AK520" s="20"/>
      <c r="AL520" s="20"/>
      <c r="AM520" s="20"/>
      <c r="AN520" s="20"/>
      <c r="AO520" s="20"/>
    </row>
    <row r="521" spans="1:41">
      <c r="A521" s="20"/>
      <c r="B521" s="20"/>
      <c r="C521" s="20"/>
      <c r="D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  <c r="AA521" s="20"/>
      <c r="AB521" s="20"/>
      <c r="AC521" s="9"/>
      <c r="AD521" s="20"/>
      <c r="AE521" s="20"/>
      <c r="AF521" s="20"/>
      <c r="AG521" s="20"/>
      <c r="AH521" s="20"/>
      <c r="AI521" s="20"/>
      <c r="AJ521" s="20"/>
      <c r="AK521" s="20"/>
      <c r="AL521" s="20"/>
      <c r="AM521" s="20"/>
      <c r="AN521" s="20"/>
      <c r="AO521" s="20"/>
    </row>
    <row r="522" spans="1:41">
      <c r="A522" s="20"/>
      <c r="B522" s="20"/>
      <c r="C522" s="20"/>
      <c r="D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  <c r="AA522" s="20"/>
      <c r="AB522" s="20"/>
      <c r="AC522" s="9"/>
      <c r="AD522" s="20"/>
      <c r="AE522" s="20"/>
      <c r="AF522" s="20"/>
      <c r="AG522" s="20"/>
      <c r="AH522" s="20"/>
      <c r="AI522" s="20"/>
      <c r="AJ522" s="20"/>
      <c r="AK522" s="20"/>
      <c r="AL522" s="20"/>
      <c r="AM522" s="20"/>
      <c r="AN522" s="20"/>
      <c r="AO522" s="20"/>
    </row>
    <row r="523" spans="1:41">
      <c r="A523" s="20"/>
      <c r="B523" s="20"/>
      <c r="C523" s="20"/>
      <c r="D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  <c r="AA523" s="20"/>
      <c r="AB523" s="20"/>
      <c r="AC523" s="9"/>
      <c r="AD523" s="20"/>
      <c r="AE523" s="20"/>
      <c r="AF523" s="20"/>
      <c r="AG523" s="20"/>
      <c r="AH523" s="20"/>
      <c r="AI523" s="20"/>
      <c r="AJ523" s="20"/>
      <c r="AK523" s="20"/>
      <c r="AL523" s="20"/>
      <c r="AM523" s="20"/>
      <c r="AN523" s="20"/>
      <c r="AO523" s="20"/>
    </row>
    <row r="524" spans="1:41">
      <c r="A524" s="20"/>
      <c r="B524" s="20"/>
      <c r="C524" s="20"/>
      <c r="D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  <c r="AA524" s="20"/>
      <c r="AB524" s="20"/>
      <c r="AC524" s="9"/>
      <c r="AD524" s="20"/>
      <c r="AE524" s="20"/>
      <c r="AF524" s="20"/>
      <c r="AG524" s="20"/>
      <c r="AH524" s="20"/>
      <c r="AI524" s="20"/>
      <c r="AJ524" s="20"/>
      <c r="AK524" s="20"/>
      <c r="AL524" s="20"/>
      <c r="AM524" s="20"/>
      <c r="AN524" s="20"/>
      <c r="AO524" s="20"/>
    </row>
    <row r="525" spans="1:41">
      <c r="A525" s="20"/>
      <c r="B525" s="20"/>
      <c r="C525" s="20"/>
      <c r="D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  <c r="AA525" s="20"/>
      <c r="AB525" s="20"/>
      <c r="AC525" s="9"/>
      <c r="AD525" s="20"/>
      <c r="AE525" s="20"/>
      <c r="AF525" s="20"/>
      <c r="AG525" s="20"/>
      <c r="AH525" s="20"/>
      <c r="AI525" s="20"/>
      <c r="AJ525" s="20"/>
      <c r="AK525" s="20"/>
      <c r="AL525" s="20"/>
      <c r="AM525" s="20"/>
      <c r="AN525" s="20"/>
      <c r="AO525" s="20"/>
    </row>
    <row r="526" spans="1:41">
      <c r="A526" s="20"/>
      <c r="B526" s="20"/>
      <c r="C526" s="20"/>
      <c r="D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  <c r="AA526" s="20"/>
      <c r="AB526" s="20"/>
      <c r="AC526" s="9"/>
      <c r="AD526" s="20"/>
      <c r="AE526" s="20"/>
      <c r="AF526" s="20"/>
      <c r="AG526" s="20"/>
      <c r="AH526" s="20"/>
      <c r="AI526" s="20"/>
      <c r="AJ526" s="20"/>
      <c r="AK526" s="20"/>
      <c r="AL526" s="20"/>
      <c r="AM526" s="20"/>
      <c r="AN526" s="20"/>
      <c r="AO526" s="20"/>
    </row>
    <row r="527" spans="1:41">
      <c r="A527" s="20"/>
      <c r="B527" s="20"/>
      <c r="C527" s="20"/>
      <c r="D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  <c r="AA527" s="20"/>
      <c r="AB527" s="20"/>
      <c r="AC527" s="9"/>
      <c r="AD527" s="20"/>
      <c r="AE527" s="20"/>
      <c r="AF527" s="20"/>
      <c r="AG527" s="20"/>
      <c r="AH527" s="20"/>
      <c r="AI527" s="20"/>
      <c r="AJ527" s="20"/>
      <c r="AK527" s="20"/>
      <c r="AL527" s="20"/>
      <c r="AM527" s="20"/>
      <c r="AN527" s="20"/>
      <c r="AO527" s="20"/>
    </row>
    <row r="528" spans="1:41">
      <c r="A528" s="20"/>
      <c r="B528" s="20"/>
      <c r="C528" s="20"/>
      <c r="D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  <c r="AA528" s="20"/>
      <c r="AB528" s="20"/>
      <c r="AC528" s="9"/>
      <c r="AD528" s="20"/>
      <c r="AE528" s="20"/>
      <c r="AF528" s="20"/>
      <c r="AG528" s="20"/>
      <c r="AH528" s="20"/>
      <c r="AI528" s="20"/>
      <c r="AJ528" s="20"/>
      <c r="AK528" s="20"/>
      <c r="AL528" s="20"/>
      <c r="AM528" s="20"/>
      <c r="AN528" s="20"/>
      <c r="AO528" s="20"/>
    </row>
    <row r="529" spans="1:41">
      <c r="A529" s="20"/>
      <c r="B529" s="20"/>
      <c r="C529" s="20"/>
      <c r="D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  <c r="AA529" s="20"/>
      <c r="AB529" s="20"/>
      <c r="AC529" s="9"/>
      <c r="AD529" s="20"/>
      <c r="AE529" s="20"/>
      <c r="AF529" s="20"/>
      <c r="AG529" s="20"/>
      <c r="AH529" s="20"/>
      <c r="AI529" s="20"/>
      <c r="AJ529" s="20"/>
      <c r="AK529" s="20"/>
      <c r="AL529" s="20"/>
      <c r="AM529" s="20"/>
      <c r="AN529" s="20"/>
      <c r="AO529" s="20"/>
    </row>
    <row r="530" spans="1:41">
      <c r="A530" s="20"/>
      <c r="B530" s="20"/>
      <c r="C530" s="20"/>
      <c r="D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  <c r="AA530" s="20"/>
      <c r="AB530" s="20"/>
      <c r="AC530" s="9"/>
      <c r="AD530" s="20"/>
      <c r="AE530" s="20"/>
      <c r="AF530" s="20"/>
      <c r="AG530" s="20"/>
      <c r="AH530" s="20"/>
      <c r="AI530" s="20"/>
      <c r="AJ530" s="20"/>
      <c r="AK530" s="20"/>
      <c r="AL530" s="20"/>
      <c r="AM530" s="20"/>
      <c r="AN530" s="20"/>
      <c r="AO530" s="20"/>
    </row>
    <row r="531" spans="1:41">
      <c r="A531" s="20"/>
      <c r="B531" s="20"/>
      <c r="C531" s="20"/>
      <c r="D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  <c r="AA531" s="20"/>
      <c r="AB531" s="20"/>
      <c r="AC531" s="9"/>
      <c r="AD531" s="20"/>
      <c r="AE531" s="20"/>
      <c r="AF531" s="20"/>
      <c r="AG531" s="20"/>
      <c r="AH531" s="20"/>
      <c r="AI531" s="20"/>
      <c r="AJ531" s="20"/>
      <c r="AK531" s="20"/>
      <c r="AL531" s="20"/>
      <c r="AM531" s="20"/>
      <c r="AN531" s="20"/>
      <c r="AO531" s="20"/>
    </row>
    <row r="532" spans="1:41">
      <c r="A532" s="20"/>
      <c r="B532" s="20"/>
      <c r="C532" s="20"/>
      <c r="D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  <c r="AA532" s="20"/>
      <c r="AB532" s="20"/>
      <c r="AC532" s="9"/>
      <c r="AD532" s="20"/>
      <c r="AE532" s="20"/>
      <c r="AF532" s="20"/>
      <c r="AG532" s="20"/>
      <c r="AH532" s="20"/>
      <c r="AI532" s="20"/>
      <c r="AJ532" s="20"/>
      <c r="AK532" s="20"/>
      <c r="AL532" s="20"/>
      <c r="AM532" s="20"/>
      <c r="AN532" s="20"/>
      <c r="AO532" s="20"/>
    </row>
    <row r="533" spans="1:41">
      <c r="A533" s="20"/>
      <c r="B533" s="20"/>
      <c r="C533" s="20"/>
      <c r="D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  <c r="AA533" s="20"/>
      <c r="AB533" s="20"/>
      <c r="AC533" s="9"/>
      <c r="AD533" s="20"/>
      <c r="AE533" s="20"/>
      <c r="AF533" s="20"/>
      <c r="AG533" s="20"/>
      <c r="AH533" s="20"/>
      <c r="AI533" s="20"/>
      <c r="AJ533" s="20"/>
      <c r="AK533" s="20"/>
      <c r="AL533" s="20"/>
      <c r="AM533" s="20"/>
      <c r="AN533" s="20"/>
      <c r="AO533" s="20"/>
    </row>
    <row r="534" spans="1:41">
      <c r="A534" s="20"/>
      <c r="B534" s="20"/>
      <c r="C534" s="20"/>
      <c r="D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  <c r="AA534" s="20"/>
      <c r="AB534" s="20"/>
      <c r="AC534" s="9"/>
      <c r="AD534" s="20"/>
      <c r="AE534" s="20"/>
      <c r="AF534" s="20"/>
      <c r="AG534" s="20"/>
      <c r="AH534" s="20"/>
      <c r="AI534" s="20"/>
      <c r="AJ534" s="20"/>
      <c r="AK534" s="20"/>
      <c r="AL534" s="20"/>
      <c r="AM534" s="20"/>
      <c r="AN534" s="20"/>
      <c r="AO534" s="20"/>
    </row>
    <row r="535" spans="1:41">
      <c r="A535" s="20"/>
      <c r="B535" s="20"/>
      <c r="C535" s="20"/>
      <c r="D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  <c r="AA535" s="20"/>
      <c r="AB535" s="20"/>
      <c r="AC535" s="9"/>
      <c r="AD535" s="20"/>
      <c r="AE535" s="20"/>
      <c r="AF535" s="20"/>
      <c r="AG535" s="20"/>
      <c r="AH535" s="20"/>
      <c r="AI535" s="20"/>
      <c r="AJ535" s="20"/>
      <c r="AK535" s="20"/>
      <c r="AL535" s="20"/>
      <c r="AM535" s="20"/>
      <c r="AN535" s="20"/>
      <c r="AO535" s="20"/>
    </row>
    <row r="536" spans="1:41">
      <c r="A536" s="20"/>
      <c r="B536" s="20"/>
      <c r="C536" s="20"/>
      <c r="D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  <c r="AA536" s="20"/>
      <c r="AB536" s="20"/>
      <c r="AC536" s="9"/>
      <c r="AD536" s="20"/>
      <c r="AE536" s="20"/>
      <c r="AF536" s="20"/>
      <c r="AG536" s="20"/>
      <c r="AH536" s="20"/>
      <c r="AI536" s="20"/>
      <c r="AJ536" s="20"/>
      <c r="AK536" s="20"/>
      <c r="AL536" s="20"/>
      <c r="AM536" s="20"/>
      <c r="AN536" s="20"/>
      <c r="AO536" s="20"/>
    </row>
    <row r="537" spans="1:41">
      <c r="A537" s="20"/>
      <c r="B537" s="20"/>
      <c r="C537" s="20"/>
      <c r="D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  <c r="AA537" s="20"/>
      <c r="AB537" s="20"/>
      <c r="AC537" s="9"/>
      <c r="AD537" s="20"/>
      <c r="AE537" s="20"/>
      <c r="AF537" s="20"/>
      <c r="AG537" s="20"/>
      <c r="AH537" s="20"/>
      <c r="AI537" s="20"/>
      <c r="AJ537" s="20"/>
      <c r="AK537" s="20"/>
      <c r="AL537" s="20"/>
      <c r="AM537" s="20"/>
      <c r="AN537" s="20"/>
      <c r="AO537" s="20"/>
    </row>
    <row r="538" spans="1:41">
      <c r="A538" s="20"/>
      <c r="B538" s="20"/>
      <c r="C538" s="20"/>
      <c r="D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  <c r="AA538" s="20"/>
      <c r="AB538" s="20"/>
      <c r="AC538" s="9"/>
      <c r="AD538" s="20"/>
      <c r="AE538" s="20"/>
      <c r="AF538" s="20"/>
      <c r="AG538" s="20"/>
      <c r="AH538" s="20"/>
      <c r="AI538" s="20"/>
      <c r="AJ538" s="20"/>
      <c r="AK538" s="20"/>
      <c r="AL538" s="20"/>
      <c r="AM538" s="20"/>
      <c r="AN538" s="20"/>
      <c r="AO538" s="20"/>
    </row>
    <row r="539" spans="1:41">
      <c r="A539" s="20"/>
      <c r="B539" s="20"/>
      <c r="C539" s="20"/>
      <c r="D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  <c r="AA539" s="20"/>
      <c r="AB539" s="20"/>
      <c r="AC539" s="9"/>
      <c r="AD539" s="20"/>
      <c r="AE539" s="20"/>
      <c r="AF539" s="20"/>
      <c r="AG539" s="20"/>
      <c r="AH539" s="20"/>
      <c r="AI539" s="20"/>
      <c r="AJ539" s="20"/>
      <c r="AK539" s="20"/>
      <c r="AL539" s="20"/>
      <c r="AM539" s="20"/>
      <c r="AN539" s="20"/>
      <c r="AO539" s="20"/>
    </row>
    <row r="540" spans="1:41">
      <c r="A540" s="20"/>
      <c r="B540" s="20"/>
      <c r="C540" s="20"/>
      <c r="D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  <c r="AA540" s="20"/>
      <c r="AB540" s="20"/>
      <c r="AC540" s="9"/>
      <c r="AD540" s="20"/>
      <c r="AE540" s="20"/>
      <c r="AF540" s="20"/>
      <c r="AG540" s="20"/>
      <c r="AH540" s="20"/>
      <c r="AI540" s="20"/>
      <c r="AJ540" s="20"/>
      <c r="AK540" s="20"/>
      <c r="AL540" s="20"/>
      <c r="AM540" s="20"/>
      <c r="AN540" s="20"/>
      <c r="AO540" s="20"/>
    </row>
    <row r="541" spans="1:41">
      <c r="A541" s="20"/>
      <c r="B541" s="20"/>
      <c r="C541" s="20"/>
      <c r="D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  <c r="AA541" s="20"/>
      <c r="AB541" s="20"/>
      <c r="AC541" s="9"/>
      <c r="AD541" s="20"/>
      <c r="AE541" s="20"/>
      <c r="AF541" s="20"/>
      <c r="AG541" s="20"/>
      <c r="AH541" s="20"/>
      <c r="AI541" s="20"/>
      <c r="AJ541" s="20"/>
      <c r="AK541" s="20"/>
      <c r="AL541" s="20"/>
      <c r="AM541" s="20"/>
      <c r="AN541" s="20"/>
      <c r="AO541" s="20"/>
    </row>
    <row r="542" spans="1:41">
      <c r="A542" s="20"/>
      <c r="B542" s="20"/>
      <c r="C542" s="20"/>
      <c r="D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  <c r="AA542" s="20"/>
      <c r="AB542" s="20"/>
      <c r="AC542" s="9"/>
      <c r="AD542" s="20"/>
      <c r="AE542" s="20"/>
      <c r="AF542" s="20"/>
      <c r="AG542" s="20"/>
      <c r="AH542" s="20"/>
      <c r="AI542" s="20"/>
      <c r="AJ542" s="20"/>
      <c r="AK542" s="20"/>
      <c r="AL542" s="20"/>
      <c r="AM542" s="20"/>
      <c r="AN542" s="20"/>
      <c r="AO542" s="20"/>
    </row>
    <row r="543" spans="1:41">
      <c r="A543" s="20"/>
      <c r="B543" s="20"/>
      <c r="C543" s="20"/>
      <c r="D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  <c r="AA543" s="20"/>
      <c r="AB543" s="20"/>
      <c r="AC543" s="9"/>
      <c r="AD543" s="20"/>
      <c r="AE543" s="20"/>
      <c r="AF543" s="20"/>
      <c r="AG543" s="20"/>
      <c r="AH543" s="20"/>
      <c r="AI543" s="20"/>
      <c r="AJ543" s="20"/>
      <c r="AK543" s="20"/>
      <c r="AL543" s="20"/>
      <c r="AM543" s="20"/>
      <c r="AN543" s="20"/>
      <c r="AO543" s="20"/>
    </row>
    <row r="544" spans="1:41">
      <c r="A544" s="20"/>
      <c r="B544" s="20"/>
      <c r="C544" s="20"/>
      <c r="D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  <c r="AA544" s="20"/>
      <c r="AB544" s="20"/>
      <c r="AC544" s="9"/>
      <c r="AD544" s="20"/>
      <c r="AE544" s="20"/>
      <c r="AF544" s="20"/>
      <c r="AG544" s="20"/>
      <c r="AH544" s="20"/>
      <c r="AI544" s="20"/>
      <c r="AJ544" s="20"/>
      <c r="AK544" s="20"/>
      <c r="AL544" s="20"/>
      <c r="AM544" s="20"/>
      <c r="AN544" s="20"/>
      <c r="AO544" s="20"/>
    </row>
    <row r="545" spans="1:41">
      <c r="A545" s="20"/>
      <c r="B545" s="20"/>
      <c r="C545" s="20"/>
      <c r="D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  <c r="AA545" s="20"/>
      <c r="AB545" s="20"/>
      <c r="AC545" s="9"/>
      <c r="AD545" s="20"/>
      <c r="AE545" s="20"/>
      <c r="AF545" s="20"/>
      <c r="AG545" s="20"/>
      <c r="AH545" s="20"/>
      <c r="AI545" s="20"/>
      <c r="AJ545" s="20"/>
      <c r="AK545" s="20"/>
      <c r="AL545" s="20"/>
      <c r="AM545" s="20"/>
      <c r="AN545" s="20"/>
      <c r="AO545" s="20"/>
    </row>
    <row r="546" spans="1:41">
      <c r="A546" s="20"/>
      <c r="B546" s="20"/>
      <c r="C546" s="20"/>
      <c r="D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  <c r="AA546" s="20"/>
      <c r="AB546" s="20"/>
      <c r="AC546" s="9"/>
      <c r="AD546" s="20"/>
      <c r="AE546" s="20"/>
      <c r="AF546" s="20"/>
      <c r="AG546" s="20"/>
      <c r="AH546" s="20"/>
      <c r="AI546" s="20"/>
      <c r="AJ546" s="20"/>
      <c r="AK546" s="20"/>
      <c r="AL546" s="20"/>
      <c r="AM546" s="20"/>
      <c r="AN546" s="20"/>
      <c r="AO546" s="20"/>
    </row>
    <row r="547" spans="1:41">
      <c r="A547" s="20"/>
      <c r="B547" s="20"/>
      <c r="C547" s="20"/>
      <c r="D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  <c r="AA547" s="20"/>
      <c r="AB547" s="20"/>
      <c r="AC547" s="9"/>
      <c r="AD547" s="20"/>
      <c r="AE547" s="20"/>
      <c r="AF547" s="20"/>
      <c r="AG547" s="20"/>
      <c r="AH547" s="20"/>
      <c r="AI547" s="20"/>
      <c r="AJ547" s="20"/>
      <c r="AK547" s="20"/>
      <c r="AL547" s="20"/>
      <c r="AM547" s="20"/>
      <c r="AN547" s="20"/>
      <c r="AO547" s="20"/>
    </row>
    <row r="548" spans="1:41">
      <c r="A548" s="20"/>
      <c r="B548" s="20"/>
      <c r="C548" s="20"/>
      <c r="D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  <c r="AA548" s="20"/>
      <c r="AB548" s="20"/>
      <c r="AC548" s="9"/>
      <c r="AD548" s="20"/>
      <c r="AE548" s="20"/>
      <c r="AF548" s="20"/>
      <c r="AG548" s="20"/>
      <c r="AH548" s="20"/>
      <c r="AI548" s="20"/>
      <c r="AJ548" s="20"/>
      <c r="AK548" s="20"/>
      <c r="AL548" s="20"/>
      <c r="AM548" s="20"/>
      <c r="AN548" s="20"/>
      <c r="AO548" s="20"/>
    </row>
    <row r="549" spans="1:41">
      <c r="A549" s="20"/>
      <c r="B549" s="20"/>
      <c r="C549" s="20"/>
      <c r="D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  <c r="AA549" s="20"/>
      <c r="AB549" s="20"/>
      <c r="AC549" s="9"/>
      <c r="AD549" s="20"/>
      <c r="AE549" s="20"/>
      <c r="AF549" s="20"/>
      <c r="AG549" s="20"/>
      <c r="AH549" s="20"/>
      <c r="AI549" s="20"/>
      <c r="AJ549" s="20"/>
      <c r="AK549" s="20"/>
      <c r="AL549" s="20"/>
      <c r="AM549" s="20"/>
      <c r="AN549" s="20"/>
      <c r="AO549" s="20"/>
    </row>
    <row r="550" spans="1:41">
      <c r="A550" s="20"/>
      <c r="B550" s="20"/>
      <c r="C550" s="20"/>
      <c r="D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  <c r="AA550" s="20"/>
      <c r="AB550" s="20"/>
      <c r="AC550" s="9"/>
      <c r="AD550" s="20"/>
      <c r="AE550" s="20"/>
      <c r="AF550" s="20"/>
      <c r="AG550" s="20"/>
      <c r="AH550" s="20"/>
      <c r="AI550" s="20"/>
      <c r="AJ550" s="20"/>
      <c r="AK550" s="20"/>
      <c r="AL550" s="20"/>
      <c r="AM550" s="20"/>
      <c r="AN550" s="20"/>
      <c r="AO550" s="20"/>
    </row>
    <row r="551" spans="1:41">
      <c r="A551" s="20"/>
      <c r="B551" s="20"/>
      <c r="C551" s="20"/>
      <c r="D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  <c r="AA551" s="20"/>
      <c r="AB551" s="20"/>
      <c r="AC551" s="9"/>
      <c r="AD551" s="20"/>
      <c r="AE551" s="20"/>
      <c r="AF551" s="20"/>
      <c r="AG551" s="20"/>
      <c r="AH551" s="20"/>
      <c r="AI551" s="20"/>
      <c r="AJ551" s="20"/>
      <c r="AK551" s="20"/>
      <c r="AL551" s="20"/>
      <c r="AM551" s="20"/>
      <c r="AN551" s="20"/>
      <c r="AO551" s="20"/>
    </row>
    <row r="552" spans="1:41">
      <c r="A552" s="20"/>
      <c r="B552" s="20"/>
      <c r="C552" s="20"/>
      <c r="D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  <c r="AA552" s="20"/>
      <c r="AB552" s="20"/>
      <c r="AC552" s="9"/>
      <c r="AD552" s="20"/>
      <c r="AE552" s="20"/>
      <c r="AF552" s="20"/>
      <c r="AG552" s="20"/>
      <c r="AH552" s="20"/>
      <c r="AI552" s="20"/>
      <c r="AJ552" s="20"/>
      <c r="AK552" s="20"/>
      <c r="AL552" s="20"/>
      <c r="AM552" s="20"/>
      <c r="AN552" s="20"/>
      <c r="AO552" s="20"/>
    </row>
    <row r="553" spans="1:41">
      <c r="A553" s="20"/>
      <c r="B553" s="20"/>
      <c r="C553" s="20"/>
      <c r="D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  <c r="AA553" s="20"/>
      <c r="AB553" s="20"/>
      <c r="AC553" s="9"/>
      <c r="AD553" s="20"/>
      <c r="AE553" s="20"/>
      <c r="AF553" s="20"/>
      <c r="AG553" s="20"/>
      <c r="AH553" s="20"/>
      <c r="AI553" s="20"/>
      <c r="AJ553" s="20"/>
      <c r="AK553" s="20"/>
      <c r="AL553" s="20"/>
      <c r="AM553" s="20"/>
      <c r="AN553" s="20"/>
      <c r="AO553" s="20"/>
    </row>
    <row r="554" spans="1:41">
      <c r="A554" s="20"/>
      <c r="B554" s="20"/>
      <c r="C554" s="20"/>
      <c r="D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  <c r="AA554" s="20"/>
      <c r="AB554" s="20"/>
      <c r="AC554" s="9"/>
      <c r="AD554" s="20"/>
      <c r="AE554" s="20"/>
      <c r="AF554" s="20"/>
      <c r="AG554" s="20"/>
      <c r="AH554" s="20"/>
      <c r="AI554" s="20"/>
      <c r="AJ554" s="20"/>
      <c r="AK554" s="20"/>
      <c r="AL554" s="20"/>
      <c r="AM554" s="20"/>
      <c r="AN554" s="20"/>
      <c r="AO554" s="20"/>
    </row>
    <row r="555" spans="1:41">
      <c r="A555" s="20"/>
      <c r="B555" s="20"/>
      <c r="C555" s="20"/>
      <c r="D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  <c r="AA555" s="20"/>
      <c r="AB555" s="20"/>
      <c r="AC555" s="9"/>
      <c r="AD555" s="20"/>
      <c r="AE555" s="20"/>
      <c r="AF555" s="20"/>
      <c r="AG555" s="20"/>
      <c r="AH555" s="20"/>
      <c r="AI555" s="20"/>
      <c r="AJ555" s="20"/>
      <c r="AK555" s="20"/>
      <c r="AL555" s="20"/>
      <c r="AM555" s="20"/>
      <c r="AN555" s="20"/>
      <c r="AO555" s="20"/>
    </row>
    <row r="556" spans="1:41">
      <c r="A556" s="20"/>
      <c r="B556" s="20"/>
      <c r="C556" s="20"/>
      <c r="D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  <c r="AA556" s="20"/>
      <c r="AB556" s="20"/>
      <c r="AC556" s="9"/>
      <c r="AD556" s="20"/>
      <c r="AE556" s="20"/>
      <c r="AF556" s="20"/>
      <c r="AG556" s="20"/>
      <c r="AH556" s="20"/>
      <c r="AI556" s="20"/>
      <c r="AJ556" s="20"/>
      <c r="AK556" s="20"/>
      <c r="AL556" s="20"/>
      <c r="AM556" s="20"/>
      <c r="AN556" s="20"/>
      <c r="AO556" s="20"/>
    </row>
    <row r="557" spans="1:41">
      <c r="A557" s="20"/>
      <c r="B557" s="20"/>
      <c r="C557" s="20"/>
      <c r="D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  <c r="AA557" s="20"/>
      <c r="AB557" s="20"/>
      <c r="AC557" s="9"/>
      <c r="AD557" s="20"/>
      <c r="AE557" s="20"/>
      <c r="AF557" s="20"/>
      <c r="AG557" s="20"/>
      <c r="AH557" s="20"/>
      <c r="AI557" s="20"/>
      <c r="AJ557" s="20"/>
      <c r="AK557" s="20"/>
      <c r="AL557" s="20"/>
      <c r="AM557" s="20"/>
      <c r="AN557" s="20"/>
      <c r="AO557" s="20"/>
    </row>
    <row r="558" spans="1:41">
      <c r="A558" s="20"/>
      <c r="B558" s="20"/>
      <c r="C558" s="20"/>
      <c r="D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  <c r="AA558" s="20"/>
      <c r="AB558" s="20"/>
      <c r="AC558" s="9"/>
      <c r="AD558" s="20"/>
      <c r="AE558" s="20"/>
      <c r="AF558" s="20"/>
      <c r="AG558" s="20"/>
      <c r="AH558" s="20"/>
      <c r="AI558" s="20"/>
      <c r="AJ558" s="20"/>
      <c r="AK558" s="20"/>
      <c r="AL558" s="20"/>
      <c r="AM558" s="20"/>
      <c r="AN558" s="20"/>
      <c r="AO558" s="20"/>
    </row>
    <row r="559" spans="1:41">
      <c r="A559" s="20"/>
      <c r="B559" s="20"/>
      <c r="C559" s="20"/>
      <c r="D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  <c r="AA559" s="20"/>
      <c r="AB559" s="20"/>
      <c r="AC559" s="9"/>
      <c r="AD559" s="20"/>
      <c r="AE559" s="20"/>
      <c r="AF559" s="20"/>
      <c r="AG559" s="20"/>
      <c r="AH559" s="20"/>
      <c r="AI559" s="20"/>
      <c r="AJ559" s="20"/>
      <c r="AK559" s="20"/>
      <c r="AL559" s="20"/>
      <c r="AM559" s="20"/>
      <c r="AN559" s="20"/>
      <c r="AO559" s="20"/>
    </row>
    <row r="560" spans="1:41">
      <c r="A560" s="20"/>
      <c r="B560" s="20"/>
      <c r="C560" s="20"/>
      <c r="D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  <c r="AA560" s="20"/>
      <c r="AB560" s="20"/>
      <c r="AC560" s="9"/>
      <c r="AD560" s="20"/>
      <c r="AE560" s="20"/>
      <c r="AF560" s="20"/>
      <c r="AG560" s="20"/>
      <c r="AH560" s="20"/>
      <c r="AI560" s="20"/>
      <c r="AJ560" s="20"/>
      <c r="AK560" s="20"/>
      <c r="AL560" s="20"/>
      <c r="AM560" s="20"/>
      <c r="AN560" s="20"/>
      <c r="AO560" s="20"/>
    </row>
    <row r="561" spans="1:41">
      <c r="A561" s="20"/>
      <c r="B561" s="20"/>
      <c r="C561" s="20"/>
      <c r="D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  <c r="AA561" s="20"/>
      <c r="AB561" s="20"/>
      <c r="AC561" s="9"/>
      <c r="AD561" s="20"/>
      <c r="AE561" s="20"/>
      <c r="AF561" s="20"/>
      <c r="AG561" s="20"/>
      <c r="AH561" s="20"/>
      <c r="AI561" s="20"/>
      <c r="AJ561" s="20"/>
      <c r="AK561" s="20"/>
      <c r="AL561" s="20"/>
      <c r="AM561" s="20"/>
      <c r="AN561" s="20"/>
      <c r="AO561" s="20"/>
    </row>
    <row r="562" spans="1:41">
      <c r="A562" s="20"/>
      <c r="B562" s="20"/>
      <c r="C562" s="20"/>
      <c r="D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  <c r="AA562" s="20"/>
      <c r="AB562" s="20"/>
      <c r="AC562" s="9"/>
      <c r="AD562" s="20"/>
      <c r="AE562" s="20"/>
      <c r="AF562" s="20"/>
      <c r="AG562" s="20"/>
      <c r="AH562" s="20"/>
      <c r="AI562" s="20"/>
      <c r="AJ562" s="20"/>
      <c r="AK562" s="20"/>
      <c r="AL562" s="20"/>
      <c r="AM562" s="20"/>
      <c r="AN562" s="20"/>
      <c r="AO562" s="20"/>
    </row>
    <row r="563" spans="1:41">
      <c r="A563" s="20"/>
      <c r="B563" s="20"/>
      <c r="C563" s="20"/>
      <c r="D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  <c r="AA563" s="20"/>
      <c r="AB563" s="20"/>
      <c r="AC563" s="9"/>
      <c r="AD563" s="20"/>
      <c r="AE563" s="20"/>
      <c r="AF563" s="20"/>
      <c r="AG563" s="20"/>
      <c r="AH563" s="20"/>
      <c r="AI563" s="20"/>
      <c r="AJ563" s="20"/>
      <c r="AK563" s="20"/>
      <c r="AL563" s="20"/>
      <c r="AM563" s="20"/>
      <c r="AN563" s="20"/>
      <c r="AO563" s="20"/>
    </row>
    <row r="564" spans="1:41">
      <c r="A564" s="20"/>
      <c r="B564" s="20"/>
      <c r="C564" s="20"/>
      <c r="D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  <c r="AA564" s="20"/>
      <c r="AB564" s="20"/>
      <c r="AC564" s="9"/>
      <c r="AD564" s="20"/>
      <c r="AE564" s="20"/>
      <c r="AF564" s="20"/>
      <c r="AG564" s="20"/>
      <c r="AH564" s="20"/>
      <c r="AI564" s="20"/>
      <c r="AJ564" s="20"/>
      <c r="AK564" s="20"/>
      <c r="AL564" s="20"/>
      <c r="AM564" s="20"/>
      <c r="AN564" s="20"/>
      <c r="AO564" s="20"/>
    </row>
    <row r="565" spans="1:41">
      <c r="A565" s="20"/>
      <c r="B565" s="20"/>
      <c r="C565" s="20"/>
      <c r="D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  <c r="AA565" s="20"/>
      <c r="AB565" s="20"/>
      <c r="AC565" s="9"/>
      <c r="AD565" s="20"/>
      <c r="AE565" s="20"/>
      <c r="AF565" s="20"/>
      <c r="AG565" s="20"/>
      <c r="AH565" s="20"/>
      <c r="AI565" s="20"/>
      <c r="AJ565" s="20"/>
      <c r="AK565" s="20"/>
      <c r="AL565" s="20"/>
      <c r="AM565" s="20"/>
      <c r="AN565" s="20"/>
      <c r="AO565" s="20"/>
    </row>
    <row r="566" spans="1:41">
      <c r="A566" s="20"/>
      <c r="B566" s="20"/>
      <c r="C566" s="20"/>
      <c r="D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  <c r="AA566" s="20"/>
      <c r="AB566" s="20"/>
      <c r="AC566" s="9"/>
      <c r="AD566" s="20"/>
      <c r="AE566" s="20"/>
      <c r="AF566" s="20"/>
      <c r="AG566" s="20"/>
      <c r="AH566" s="20"/>
      <c r="AI566" s="20"/>
      <c r="AJ566" s="20"/>
      <c r="AK566" s="20"/>
      <c r="AL566" s="20"/>
      <c r="AM566" s="20"/>
      <c r="AN566" s="20"/>
      <c r="AO566" s="20"/>
    </row>
    <row r="567" spans="1:41">
      <c r="A567" s="20"/>
      <c r="B567" s="20"/>
      <c r="C567" s="20"/>
      <c r="D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  <c r="AA567" s="20"/>
      <c r="AB567" s="20"/>
      <c r="AC567" s="9"/>
      <c r="AD567" s="20"/>
      <c r="AE567" s="20"/>
      <c r="AF567" s="20"/>
      <c r="AG567" s="20"/>
      <c r="AH567" s="20"/>
      <c r="AI567" s="20"/>
      <c r="AJ567" s="20"/>
      <c r="AK567" s="20"/>
      <c r="AL567" s="20"/>
      <c r="AM567" s="20"/>
      <c r="AN567" s="20"/>
      <c r="AO567" s="20"/>
    </row>
    <row r="568" spans="1:41">
      <c r="A568" s="20"/>
      <c r="B568" s="20"/>
      <c r="C568" s="20"/>
      <c r="D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  <c r="AA568" s="20"/>
      <c r="AB568" s="20"/>
      <c r="AC568" s="9"/>
      <c r="AD568" s="20"/>
      <c r="AE568" s="20"/>
      <c r="AF568" s="20"/>
      <c r="AG568" s="20"/>
      <c r="AH568" s="20"/>
      <c r="AI568" s="20"/>
      <c r="AJ568" s="20"/>
      <c r="AK568" s="20"/>
      <c r="AL568" s="20"/>
      <c r="AM568" s="20"/>
      <c r="AN568" s="20"/>
      <c r="AO568" s="20"/>
    </row>
    <row r="569" spans="1:41">
      <c r="A569" s="20"/>
      <c r="B569" s="20"/>
      <c r="C569" s="20"/>
      <c r="D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  <c r="AA569" s="20"/>
      <c r="AB569" s="20"/>
      <c r="AC569" s="9"/>
      <c r="AD569" s="20"/>
      <c r="AE569" s="20"/>
      <c r="AF569" s="20"/>
      <c r="AG569" s="20"/>
      <c r="AH569" s="20"/>
      <c r="AI569" s="20"/>
      <c r="AJ569" s="20"/>
      <c r="AK569" s="20"/>
      <c r="AL569" s="20"/>
      <c r="AM569" s="20"/>
      <c r="AN569" s="20"/>
      <c r="AO569" s="20"/>
    </row>
    <row r="570" spans="1:41">
      <c r="A570" s="20"/>
      <c r="B570" s="20"/>
      <c r="C570" s="20"/>
      <c r="D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  <c r="AA570" s="20"/>
      <c r="AB570" s="20"/>
      <c r="AC570" s="9"/>
      <c r="AD570" s="20"/>
      <c r="AE570" s="20"/>
      <c r="AF570" s="20"/>
      <c r="AG570" s="20"/>
      <c r="AH570" s="20"/>
      <c r="AI570" s="20"/>
      <c r="AJ570" s="20"/>
      <c r="AK570" s="20"/>
      <c r="AL570" s="20"/>
      <c r="AM570" s="20"/>
      <c r="AN570" s="20"/>
      <c r="AO570" s="20"/>
    </row>
    <row r="571" spans="1:41">
      <c r="A571" s="20"/>
      <c r="B571" s="20"/>
      <c r="C571" s="20"/>
      <c r="D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  <c r="AA571" s="20"/>
      <c r="AB571" s="20"/>
      <c r="AC571" s="9"/>
      <c r="AD571" s="20"/>
      <c r="AE571" s="20"/>
      <c r="AF571" s="20"/>
      <c r="AG571" s="20"/>
      <c r="AH571" s="20"/>
      <c r="AI571" s="20"/>
      <c r="AJ571" s="20"/>
      <c r="AK571" s="20"/>
      <c r="AL571" s="20"/>
      <c r="AM571" s="20"/>
      <c r="AN571" s="20"/>
      <c r="AO571" s="20"/>
    </row>
    <row r="572" spans="1:41">
      <c r="A572" s="20"/>
      <c r="B572" s="20"/>
      <c r="C572" s="20"/>
      <c r="D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  <c r="AA572" s="20"/>
      <c r="AB572" s="20"/>
      <c r="AC572" s="9"/>
      <c r="AD572" s="20"/>
      <c r="AE572" s="20"/>
      <c r="AF572" s="20"/>
      <c r="AG572" s="20"/>
      <c r="AH572" s="20"/>
      <c r="AI572" s="20"/>
      <c r="AJ572" s="20"/>
      <c r="AK572" s="20"/>
      <c r="AL572" s="20"/>
      <c r="AM572" s="20"/>
      <c r="AN572" s="20"/>
      <c r="AO572" s="20"/>
    </row>
    <row r="573" spans="1:41">
      <c r="A573" s="20"/>
      <c r="B573" s="20"/>
      <c r="C573" s="20"/>
      <c r="D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  <c r="AA573" s="20"/>
      <c r="AB573" s="20"/>
      <c r="AC573" s="9"/>
      <c r="AD573" s="20"/>
      <c r="AE573" s="20"/>
      <c r="AF573" s="20"/>
      <c r="AG573" s="20"/>
      <c r="AH573" s="20"/>
      <c r="AI573" s="20"/>
      <c r="AJ573" s="20"/>
      <c r="AK573" s="20"/>
      <c r="AL573" s="20"/>
      <c r="AM573" s="20"/>
      <c r="AN573" s="20"/>
      <c r="AO573" s="20"/>
    </row>
    <row r="574" spans="1:41">
      <c r="A574" s="20"/>
      <c r="B574" s="20"/>
      <c r="C574" s="20"/>
      <c r="D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  <c r="AA574" s="20"/>
      <c r="AB574" s="20"/>
      <c r="AC574" s="9"/>
      <c r="AD574" s="20"/>
      <c r="AE574" s="20"/>
      <c r="AF574" s="20"/>
      <c r="AG574" s="20"/>
      <c r="AH574" s="20"/>
      <c r="AI574" s="20"/>
      <c r="AJ574" s="20"/>
      <c r="AK574" s="20"/>
      <c r="AL574" s="20"/>
      <c r="AM574" s="20"/>
      <c r="AN574" s="20"/>
      <c r="AO574" s="20"/>
    </row>
    <row r="575" spans="1:41">
      <c r="A575" s="20"/>
      <c r="B575" s="20"/>
      <c r="C575" s="20"/>
      <c r="D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  <c r="AA575" s="20"/>
      <c r="AB575" s="20"/>
      <c r="AC575" s="9"/>
      <c r="AD575" s="20"/>
      <c r="AE575" s="20"/>
      <c r="AF575" s="20"/>
      <c r="AG575" s="20"/>
      <c r="AH575" s="20"/>
      <c r="AI575" s="20"/>
      <c r="AJ575" s="20"/>
      <c r="AK575" s="20"/>
      <c r="AL575" s="20"/>
      <c r="AM575" s="20"/>
      <c r="AN575" s="20"/>
      <c r="AO575" s="20"/>
    </row>
    <row r="576" spans="1:41">
      <c r="A576" s="20"/>
      <c r="B576" s="20"/>
      <c r="C576" s="20"/>
      <c r="D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  <c r="AA576" s="20"/>
      <c r="AB576" s="20"/>
      <c r="AC576" s="9"/>
      <c r="AD576" s="20"/>
      <c r="AE576" s="20"/>
      <c r="AF576" s="20"/>
      <c r="AG576" s="20"/>
      <c r="AH576" s="20"/>
      <c r="AI576" s="20"/>
      <c r="AJ576" s="20"/>
      <c r="AK576" s="20"/>
      <c r="AL576" s="20"/>
      <c r="AM576" s="20"/>
      <c r="AN576" s="20"/>
      <c r="AO576" s="20"/>
    </row>
    <row r="577" spans="1:41">
      <c r="A577" s="20"/>
      <c r="B577" s="20"/>
      <c r="C577" s="20"/>
      <c r="D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  <c r="AA577" s="20"/>
      <c r="AB577" s="20"/>
      <c r="AC577" s="9"/>
      <c r="AD577" s="20"/>
      <c r="AE577" s="20"/>
      <c r="AF577" s="20"/>
      <c r="AG577" s="20"/>
      <c r="AH577" s="20"/>
      <c r="AI577" s="20"/>
      <c r="AJ577" s="20"/>
      <c r="AK577" s="20"/>
      <c r="AL577" s="20"/>
      <c r="AM577" s="20"/>
      <c r="AN577" s="20"/>
      <c r="AO577" s="20"/>
    </row>
    <row r="578" spans="1:41">
      <c r="A578" s="20"/>
      <c r="B578" s="20"/>
      <c r="C578" s="20"/>
      <c r="D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  <c r="AA578" s="20"/>
      <c r="AB578" s="20"/>
      <c r="AC578" s="9"/>
      <c r="AD578" s="20"/>
      <c r="AE578" s="20"/>
      <c r="AF578" s="20"/>
      <c r="AG578" s="20"/>
      <c r="AH578" s="20"/>
      <c r="AI578" s="20"/>
      <c r="AJ578" s="20"/>
      <c r="AK578" s="20"/>
      <c r="AL578" s="20"/>
      <c r="AM578" s="20"/>
      <c r="AN578" s="20"/>
      <c r="AO578" s="20"/>
    </row>
    <row r="579" spans="1:41">
      <c r="A579" s="20"/>
      <c r="B579" s="20"/>
      <c r="C579" s="20"/>
      <c r="D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  <c r="AA579" s="20"/>
      <c r="AB579" s="20"/>
      <c r="AC579" s="9"/>
      <c r="AD579" s="20"/>
      <c r="AE579" s="20"/>
      <c r="AF579" s="20"/>
      <c r="AG579" s="20"/>
      <c r="AH579" s="20"/>
      <c r="AI579" s="20"/>
      <c r="AJ579" s="20"/>
      <c r="AK579" s="20"/>
      <c r="AL579" s="20"/>
      <c r="AM579" s="20"/>
      <c r="AN579" s="20"/>
      <c r="AO579" s="20"/>
    </row>
    <row r="580" spans="1:41">
      <c r="A580" s="20"/>
      <c r="B580" s="20"/>
      <c r="C580" s="20"/>
      <c r="D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  <c r="AA580" s="20"/>
      <c r="AB580" s="20"/>
      <c r="AC580" s="9"/>
      <c r="AD580" s="20"/>
      <c r="AE580" s="20"/>
      <c r="AF580" s="20"/>
      <c r="AG580" s="20"/>
      <c r="AH580" s="20"/>
      <c r="AI580" s="20"/>
      <c r="AJ580" s="20"/>
      <c r="AK580" s="20"/>
      <c r="AL580" s="20"/>
      <c r="AM580" s="20"/>
      <c r="AN580" s="20"/>
      <c r="AO580" s="20"/>
    </row>
    <row r="581" spans="1:41">
      <c r="A581" s="20"/>
      <c r="B581" s="20"/>
      <c r="C581" s="20"/>
      <c r="D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  <c r="AA581" s="20"/>
      <c r="AB581" s="20"/>
      <c r="AC581" s="9"/>
      <c r="AD581" s="20"/>
      <c r="AE581" s="20"/>
      <c r="AF581" s="20"/>
      <c r="AG581" s="20"/>
      <c r="AH581" s="20"/>
      <c r="AI581" s="20"/>
      <c r="AJ581" s="20"/>
      <c r="AK581" s="20"/>
      <c r="AL581" s="20"/>
      <c r="AM581" s="20"/>
      <c r="AN581" s="20"/>
      <c r="AO581" s="20"/>
    </row>
    <row r="582" spans="1:41">
      <c r="A582" s="20"/>
      <c r="B582" s="20"/>
      <c r="C582" s="20"/>
      <c r="D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  <c r="AA582" s="20"/>
      <c r="AB582" s="20"/>
      <c r="AC582" s="9"/>
      <c r="AD582" s="20"/>
      <c r="AE582" s="20"/>
      <c r="AF582" s="20"/>
      <c r="AG582" s="20"/>
      <c r="AH582" s="20"/>
      <c r="AI582" s="20"/>
      <c r="AJ582" s="20"/>
      <c r="AK582" s="20"/>
      <c r="AL582" s="20"/>
      <c r="AM582" s="20"/>
      <c r="AN582" s="20"/>
      <c r="AO582" s="20"/>
    </row>
    <row r="583" spans="1:41">
      <c r="A583" s="20"/>
      <c r="B583" s="20"/>
      <c r="C583" s="20"/>
      <c r="D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  <c r="AA583" s="20"/>
      <c r="AB583" s="20"/>
      <c r="AC583" s="9"/>
      <c r="AD583" s="20"/>
      <c r="AE583" s="20"/>
      <c r="AF583" s="20"/>
      <c r="AG583" s="20"/>
      <c r="AH583" s="20"/>
      <c r="AI583" s="20"/>
      <c r="AJ583" s="20"/>
      <c r="AK583" s="20"/>
      <c r="AL583" s="20"/>
      <c r="AM583" s="20"/>
      <c r="AN583" s="20"/>
      <c r="AO583" s="20"/>
    </row>
    <row r="584" spans="1:41">
      <c r="A584" s="20"/>
      <c r="B584" s="20"/>
      <c r="C584" s="20"/>
      <c r="D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  <c r="AA584" s="20"/>
      <c r="AB584" s="20"/>
      <c r="AC584" s="9"/>
      <c r="AD584" s="20"/>
      <c r="AE584" s="20"/>
      <c r="AF584" s="20"/>
      <c r="AG584" s="20"/>
      <c r="AH584" s="20"/>
      <c r="AI584" s="20"/>
      <c r="AJ584" s="20"/>
      <c r="AK584" s="20"/>
      <c r="AL584" s="20"/>
      <c r="AM584" s="20"/>
      <c r="AN584" s="20"/>
      <c r="AO584" s="20"/>
    </row>
    <row r="585" spans="1:41">
      <c r="A585" s="20"/>
      <c r="B585" s="20"/>
      <c r="C585" s="20"/>
      <c r="D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  <c r="AA585" s="20"/>
      <c r="AB585" s="20"/>
      <c r="AC585" s="9"/>
      <c r="AD585" s="20"/>
      <c r="AE585" s="20"/>
      <c r="AF585" s="20"/>
      <c r="AG585" s="20"/>
      <c r="AH585" s="20"/>
      <c r="AI585" s="20"/>
      <c r="AJ585" s="20"/>
      <c r="AK585" s="20"/>
      <c r="AL585" s="20"/>
      <c r="AM585" s="20"/>
      <c r="AN585" s="20"/>
      <c r="AO585" s="20"/>
    </row>
    <row r="586" spans="1:41">
      <c r="A586" s="20"/>
      <c r="B586" s="20"/>
      <c r="C586" s="20"/>
      <c r="D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  <c r="AA586" s="20"/>
      <c r="AB586" s="20"/>
      <c r="AC586" s="9"/>
      <c r="AD586" s="20"/>
      <c r="AE586" s="20"/>
      <c r="AF586" s="20"/>
      <c r="AG586" s="20"/>
      <c r="AH586" s="20"/>
      <c r="AI586" s="20"/>
      <c r="AJ586" s="20"/>
      <c r="AK586" s="20"/>
      <c r="AL586" s="20"/>
      <c r="AM586" s="20"/>
      <c r="AN586" s="20"/>
      <c r="AO586" s="20"/>
    </row>
    <row r="587" spans="1:41">
      <c r="A587" s="20"/>
      <c r="B587" s="20"/>
      <c r="C587" s="20"/>
      <c r="D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  <c r="AA587" s="20"/>
      <c r="AB587" s="20"/>
      <c r="AC587" s="9"/>
      <c r="AD587" s="20"/>
      <c r="AE587" s="20"/>
      <c r="AF587" s="20"/>
      <c r="AG587" s="20"/>
      <c r="AH587" s="20"/>
      <c r="AI587" s="20"/>
      <c r="AJ587" s="20"/>
      <c r="AK587" s="20"/>
      <c r="AL587" s="20"/>
      <c r="AM587" s="20"/>
      <c r="AN587" s="20"/>
      <c r="AO587" s="20"/>
    </row>
    <row r="588" spans="1:41">
      <c r="A588" s="20"/>
      <c r="B588" s="20"/>
      <c r="C588" s="20"/>
      <c r="D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  <c r="AA588" s="20"/>
      <c r="AB588" s="20"/>
      <c r="AC588" s="9"/>
      <c r="AD588" s="20"/>
      <c r="AE588" s="20"/>
      <c r="AF588" s="20"/>
      <c r="AG588" s="20"/>
      <c r="AH588" s="20"/>
      <c r="AI588" s="20"/>
      <c r="AJ588" s="20"/>
      <c r="AK588" s="20"/>
      <c r="AL588" s="20"/>
      <c r="AM588" s="20"/>
      <c r="AN588" s="20"/>
      <c r="AO588" s="20"/>
    </row>
    <row r="589" spans="1:41">
      <c r="A589" s="20"/>
      <c r="B589" s="20"/>
      <c r="C589" s="20"/>
      <c r="D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  <c r="AA589" s="20"/>
      <c r="AB589" s="20"/>
      <c r="AC589" s="9"/>
      <c r="AD589" s="20"/>
      <c r="AE589" s="20"/>
      <c r="AF589" s="20"/>
      <c r="AG589" s="20"/>
      <c r="AH589" s="20"/>
      <c r="AI589" s="20"/>
      <c r="AJ589" s="20"/>
      <c r="AK589" s="20"/>
      <c r="AL589" s="20"/>
      <c r="AM589" s="20"/>
      <c r="AN589" s="20"/>
      <c r="AO589" s="20"/>
    </row>
    <row r="590" spans="1:41">
      <c r="A590" s="20"/>
      <c r="B590" s="20"/>
      <c r="C590" s="20"/>
      <c r="D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  <c r="AA590" s="20"/>
      <c r="AB590" s="20"/>
      <c r="AC590" s="9"/>
      <c r="AD590" s="20"/>
      <c r="AE590" s="20"/>
      <c r="AF590" s="20"/>
      <c r="AG590" s="20"/>
      <c r="AH590" s="20"/>
      <c r="AI590" s="20"/>
      <c r="AJ590" s="20"/>
      <c r="AK590" s="20"/>
      <c r="AL590" s="20"/>
      <c r="AM590" s="20"/>
      <c r="AN590" s="20"/>
      <c r="AO590" s="20"/>
    </row>
    <row r="591" spans="1:41">
      <c r="A591" s="20"/>
      <c r="B591" s="20"/>
      <c r="C591" s="20"/>
      <c r="D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  <c r="AA591" s="20"/>
      <c r="AB591" s="20"/>
      <c r="AC591" s="9"/>
      <c r="AD591" s="20"/>
      <c r="AE591" s="20"/>
      <c r="AF591" s="20"/>
      <c r="AG591" s="20"/>
      <c r="AH591" s="20"/>
      <c r="AI591" s="20"/>
      <c r="AJ591" s="20"/>
      <c r="AK591" s="20"/>
      <c r="AL591" s="20"/>
      <c r="AM591" s="20"/>
      <c r="AN591" s="20"/>
      <c r="AO591" s="20"/>
    </row>
    <row r="592" spans="1:41">
      <c r="A592" s="20"/>
      <c r="B592" s="20"/>
      <c r="C592" s="20"/>
      <c r="D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  <c r="AA592" s="20"/>
      <c r="AB592" s="20"/>
      <c r="AC592" s="9"/>
      <c r="AD592" s="20"/>
      <c r="AE592" s="20"/>
      <c r="AF592" s="20"/>
      <c r="AG592" s="20"/>
      <c r="AH592" s="20"/>
      <c r="AI592" s="20"/>
      <c r="AJ592" s="20"/>
      <c r="AK592" s="20"/>
      <c r="AL592" s="20"/>
      <c r="AM592" s="20"/>
      <c r="AN592" s="20"/>
      <c r="AO592" s="20"/>
    </row>
    <row r="593" spans="1:41">
      <c r="A593" s="20"/>
      <c r="B593" s="20"/>
      <c r="C593" s="20"/>
      <c r="D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  <c r="AA593" s="20"/>
      <c r="AB593" s="20"/>
      <c r="AC593" s="9"/>
      <c r="AD593" s="20"/>
      <c r="AE593" s="20"/>
      <c r="AF593" s="20"/>
      <c r="AG593" s="20"/>
      <c r="AH593" s="20"/>
      <c r="AI593" s="20"/>
      <c r="AJ593" s="20"/>
      <c r="AK593" s="20"/>
      <c r="AL593" s="20"/>
      <c r="AM593" s="20"/>
      <c r="AN593" s="20"/>
      <c r="AO593" s="20"/>
    </row>
    <row r="594" spans="1:41">
      <c r="A594" s="20"/>
      <c r="B594" s="20"/>
      <c r="C594" s="20"/>
      <c r="D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  <c r="AA594" s="20"/>
      <c r="AB594" s="20"/>
      <c r="AC594" s="9"/>
      <c r="AD594" s="20"/>
      <c r="AE594" s="20"/>
      <c r="AF594" s="20"/>
      <c r="AG594" s="20"/>
      <c r="AH594" s="20"/>
      <c r="AI594" s="20"/>
      <c r="AJ594" s="20"/>
      <c r="AK594" s="20"/>
      <c r="AL594" s="20"/>
      <c r="AM594" s="20"/>
      <c r="AN594" s="20"/>
      <c r="AO594" s="20"/>
    </row>
    <row r="595" spans="1:41">
      <c r="A595" s="20"/>
      <c r="B595" s="20"/>
      <c r="C595" s="20"/>
      <c r="D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  <c r="AA595" s="20"/>
      <c r="AB595" s="20"/>
      <c r="AC595" s="9"/>
      <c r="AD595" s="20"/>
      <c r="AE595" s="20"/>
      <c r="AF595" s="20"/>
      <c r="AG595" s="20"/>
      <c r="AH595" s="20"/>
      <c r="AI595" s="20"/>
      <c r="AJ595" s="20"/>
      <c r="AK595" s="20"/>
      <c r="AL595" s="20"/>
      <c r="AM595" s="20"/>
      <c r="AN595" s="20"/>
      <c r="AO595" s="20"/>
    </row>
    <row r="596" spans="1:41">
      <c r="A596" s="20"/>
      <c r="B596" s="20"/>
      <c r="C596" s="20"/>
      <c r="D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  <c r="AA596" s="20"/>
      <c r="AB596" s="20"/>
      <c r="AC596" s="9"/>
      <c r="AD596" s="20"/>
      <c r="AE596" s="20"/>
      <c r="AF596" s="20"/>
      <c r="AG596" s="20"/>
      <c r="AH596" s="20"/>
      <c r="AI596" s="20"/>
      <c r="AJ596" s="20"/>
      <c r="AK596" s="20"/>
      <c r="AL596" s="20"/>
      <c r="AM596" s="20"/>
      <c r="AN596" s="20"/>
      <c r="AO596" s="20"/>
    </row>
    <row r="597" spans="1:41">
      <c r="A597" s="20"/>
      <c r="B597" s="20"/>
      <c r="C597" s="20"/>
      <c r="D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  <c r="AA597" s="20"/>
      <c r="AB597" s="20"/>
      <c r="AC597" s="9"/>
      <c r="AD597" s="20"/>
      <c r="AE597" s="20"/>
      <c r="AF597" s="20"/>
      <c r="AG597" s="20"/>
      <c r="AH597" s="20"/>
      <c r="AI597" s="20"/>
      <c r="AJ597" s="20"/>
      <c r="AK597" s="20"/>
      <c r="AL597" s="20"/>
      <c r="AM597" s="20"/>
      <c r="AN597" s="20"/>
      <c r="AO597" s="20"/>
    </row>
    <row r="598" spans="1:41">
      <c r="A598" s="20"/>
      <c r="B598" s="20"/>
      <c r="C598" s="20"/>
      <c r="D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  <c r="AA598" s="20"/>
      <c r="AB598" s="20"/>
      <c r="AC598" s="9"/>
      <c r="AD598" s="20"/>
      <c r="AE598" s="20"/>
      <c r="AF598" s="20"/>
      <c r="AG598" s="20"/>
      <c r="AH598" s="20"/>
      <c r="AI598" s="20"/>
      <c r="AJ598" s="20"/>
      <c r="AK598" s="20"/>
      <c r="AL598" s="20"/>
      <c r="AM598" s="20"/>
      <c r="AN598" s="20"/>
      <c r="AO598" s="20"/>
    </row>
    <row r="599" spans="1:41">
      <c r="A599" s="20"/>
      <c r="B599" s="20"/>
      <c r="C599" s="20"/>
      <c r="D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  <c r="AA599" s="20"/>
      <c r="AB599" s="20"/>
      <c r="AC599" s="9"/>
      <c r="AD599" s="20"/>
      <c r="AE599" s="20"/>
      <c r="AF599" s="20"/>
      <c r="AG599" s="20"/>
      <c r="AH599" s="20"/>
      <c r="AI599" s="20"/>
      <c r="AJ599" s="20"/>
      <c r="AK599" s="20"/>
      <c r="AL599" s="20"/>
      <c r="AM599" s="20"/>
      <c r="AN599" s="20"/>
      <c r="AO599" s="20"/>
    </row>
    <row r="600" spans="1:41">
      <c r="A600" s="20"/>
      <c r="B600" s="20"/>
      <c r="C600" s="20"/>
      <c r="D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  <c r="AA600" s="20"/>
      <c r="AB600" s="20"/>
      <c r="AC600" s="9"/>
      <c r="AD600" s="20"/>
      <c r="AE600" s="20"/>
      <c r="AF600" s="20"/>
      <c r="AG600" s="20"/>
      <c r="AH600" s="20"/>
      <c r="AI600" s="20"/>
      <c r="AJ600" s="20"/>
      <c r="AK600" s="20"/>
      <c r="AL600" s="20"/>
      <c r="AM600" s="20"/>
      <c r="AN600" s="20"/>
      <c r="AO600" s="20"/>
    </row>
    <row r="601" spans="1:41">
      <c r="A601" s="20"/>
      <c r="B601" s="20"/>
      <c r="C601" s="20"/>
      <c r="D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  <c r="AA601" s="20"/>
      <c r="AB601" s="20"/>
      <c r="AC601" s="9"/>
      <c r="AD601" s="20"/>
      <c r="AE601" s="20"/>
      <c r="AF601" s="20"/>
      <c r="AG601" s="20"/>
      <c r="AH601" s="20"/>
      <c r="AI601" s="20"/>
      <c r="AJ601" s="20"/>
      <c r="AK601" s="20"/>
      <c r="AL601" s="20"/>
      <c r="AM601" s="20"/>
      <c r="AN601" s="20"/>
      <c r="AO601" s="20"/>
    </row>
    <row r="602" spans="1:41">
      <c r="A602" s="20"/>
      <c r="B602" s="20"/>
      <c r="C602" s="20"/>
      <c r="D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  <c r="AA602" s="20"/>
      <c r="AB602" s="20"/>
      <c r="AC602" s="9"/>
      <c r="AD602" s="20"/>
      <c r="AE602" s="20"/>
      <c r="AF602" s="20"/>
      <c r="AG602" s="20"/>
      <c r="AH602" s="20"/>
      <c r="AI602" s="20"/>
      <c r="AJ602" s="20"/>
      <c r="AK602" s="20"/>
      <c r="AL602" s="20"/>
      <c r="AM602" s="20"/>
      <c r="AN602" s="20"/>
      <c r="AO602" s="20"/>
    </row>
    <row r="603" spans="1:41">
      <c r="A603" s="20"/>
      <c r="B603" s="20"/>
      <c r="C603" s="20"/>
      <c r="D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  <c r="AA603" s="20"/>
      <c r="AB603" s="20"/>
      <c r="AC603" s="9"/>
      <c r="AD603" s="20"/>
      <c r="AE603" s="20"/>
      <c r="AF603" s="20"/>
      <c r="AG603" s="20"/>
      <c r="AH603" s="20"/>
      <c r="AI603" s="20"/>
      <c r="AJ603" s="20"/>
      <c r="AK603" s="20"/>
      <c r="AL603" s="20"/>
      <c r="AM603" s="20"/>
      <c r="AN603" s="20"/>
      <c r="AO603" s="20"/>
    </row>
    <row r="604" spans="1:41">
      <c r="A604" s="20"/>
      <c r="B604" s="20"/>
      <c r="C604" s="20"/>
      <c r="D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  <c r="AA604" s="20"/>
      <c r="AB604" s="20"/>
      <c r="AC604" s="9"/>
      <c r="AD604" s="20"/>
      <c r="AE604" s="20"/>
      <c r="AF604" s="20"/>
      <c r="AG604" s="20"/>
      <c r="AH604" s="20"/>
      <c r="AI604" s="20"/>
      <c r="AJ604" s="20"/>
      <c r="AK604" s="20"/>
      <c r="AL604" s="20"/>
      <c r="AM604" s="20"/>
      <c r="AN604" s="20"/>
      <c r="AO604" s="20"/>
    </row>
    <row r="605" spans="1:41">
      <c r="A605" s="20"/>
      <c r="B605" s="20"/>
      <c r="C605" s="20"/>
      <c r="D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  <c r="AA605" s="20"/>
      <c r="AB605" s="20"/>
      <c r="AC605" s="9"/>
      <c r="AD605" s="20"/>
      <c r="AE605" s="20"/>
      <c r="AF605" s="20"/>
      <c r="AG605" s="20"/>
      <c r="AH605" s="20"/>
      <c r="AI605" s="20"/>
      <c r="AJ605" s="20"/>
      <c r="AK605" s="20"/>
      <c r="AL605" s="20"/>
      <c r="AM605" s="20"/>
      <c r="AN605" s="20"/>
      <c r="AO605" s="20"/>
    </row>
    <row r="606" spans="1:41">
      <c r="A606" s="20"/>
      <c r="B606" s="20"/>
      <c r="C606" s="20"/>
      <c r="D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  <c r="AA606" s="20"/>
      <c r="AB606" s="20"/>
      <c r="AC606" s="9"/>
      <c r="AD606" s="20"/>
      <c r="AE606" s="20"/>
      <c r="AF606" s="20"/>
      <c r="AG606" s="20"/>
      <c r="AH606" s="20"/>
      <c r="AI606" s="20"/>
      <c r="AJ606" s="20"/>
      <c r="AK606" s="20"/>
      <c r="AL606" s="20"/>
      <c r="AM606" s="20"/>
      <c r="AN606" s="20"/>
      <c r="AO606" s="20"/>
    </row>
    <row r="607" spans="1:41">
      <c r="A607" s="20"/>
      <c r="B607" s="20"/>
      <c r="C607" s="20"/>
      <c r="D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  <c r="AA607" s="20"/>
      <c r="AB607" s="20"/>
      <c r="AC607" s="9"/>
      <c r="AD607" s="20"/>
      <c r="AE607" s="20"/>
      <c r="AF607" s="20"/>
      <c r="AG607" s="20"/>
      <c r="AH607" s="20"/>
      <c r="AI607" s="20"/>
      <c r="AJ607" s="20"/>
      <c r="AK607" s="20"/>
      <c r="AL607" s="20"/>
      <c r="AM607" s="20"/>
      <c r="AN607" s="20"/>
      <c r="AO607" s="20"/>
    </row>
    <row r="608" spans="1:41">
      <c r="A608" s="20"/>
      <c r="B608" s="20"/>
      <c r="C608" s="20"/>
      <c r="D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  <c r="AA608" s="20"/>
      <c r="AB608" s="20"/>
      <c r="AC608" s="9"/>
      <c r="AD608" s="20"/>
      <c r="AE608" s="20"/>
      <c r="AF608" s="20"/>
      <c r="AG608" s="20"/>
      <c r="AH608" s="20"/>
      <c r="AI608" s="20"/>
      <c r="AJ608" s="20"/>
      <c r="AK608" s="20"/>
      <c r="AL608" s="20"/>
      <c r="AM608" s="20"/>
      <c r="AN608" s="20"/>
      <c r="AO608" s="20"/>
    </row>
    <row r="609" spans="1:41">
      <c r="A609" s="20"/>
      <c r="B609" s="20"/>
      <c r="C609" s="20"/>
      <c r="D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  <c r="AA609" s="20"/>
      <c r="AB609" s="20"/>
      <c r="AC609" s="9"/>
      <c r="AD609" s="20"/>
      <c r="AE609" s="20"/>
      <c r="AF609" s="20"/>
      <c r="AG609" s="20"/>
      <c r="AH609" s="20"/>
      <c r="AI609" s="20"/>
      <c r="AJ609" s="20"/>
      <c r="AK609" s="20"/>
      <c r="AL609" s="20"/>
      <c r="AM609" s="20"/>
      <c r="AN609" s="20"/>
      <c r="AO609" s="20"/>
    </row>
    <row r="610" spans="1:41">
      <c r="A610" s="20"/>
      <c r="B610" s="20"/>
      <c r="C610" s="20"/>
      <c r="D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  <c r="AA610" s="20"/>
      <c r="AB610" s="20"/>
      <c r="AC610" s="9"/>
      <c r="AD610" s="20"/>
      <c r="AE610" s="20"/>
      <c r="AF610" s="20"/>
      <c r="AG610" s="20"/>
      <c r="AH610" s="20"/>
      <c r="AI610" s="20"/>
      <c r="AJ610" s="20"/>
      <c r="AK610" s="20"/>
      <c r="AL610" s="20"/>
      <c r="AM610" s="20"/>
      <c r="AN610" s="20"/>
      <c r="AO610" s="20"/>
    </row>
    <row r="611" spans="1:41">
      <c r="A611" s="20"/>
      <c r="B611" s="20"/>
      <c r="C611" s="20"/>
      <c r="D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  <c r="AA611" s="20"/>
      <c r="AB611" s="20"/>
      <c r="AC611" s="9"/>
      <c r="AD611" s="20"/>
      <c r="AE611" s="20"/>
      <c r="AF611" s="20"/>
      <c r="AG611" s="20"/>
      <c r="AH611" s="20"/>
      <c r="AI611" s="20"/>
      <c r="AJ611" s="20"/>
      <c r="AK611" s="20"/>
      <c r="AL611" s="20"/>
      <c r="AM611" s="20"/>
      <c r="AN611" s="20"/>
      <c r="AO611" s="20"/>
    </row>
    <row r="612" spans="1:41">
      <c r="A612" s="20"/>
      <c r="B612" s="20"/>
      <c r="C612" s="20"/>
      <c r="D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  <c r="AA612" s="20"/>
      <c r="AB612" s="20"/>
      <c r="AC612" s="9"/>
      <c r="AD612" s="20"/>
      <c r="AE612" s="20"/>
      <c r="AF612" s="20"/>
      <c r="AG612" s="20"/>
      <c r="AH612" s="20"/>
      <c r="AI612" s="20"/>
      <c r="AJ612" s="20"/>
      <c r="AK612" s="20"/>
      <c r="AL612" s="20"/>
      <c r="AM612" s="20"/>
      <c r="AN612" s="20"/>
      <c r="AO612" s="20"/>
    </row>
    <row r="613" spans="1:41">
      <c r="A613" s="20"/>
      <c r="B613" s="20"/>
      <c r="C613" s="20"/>
      <c r="D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  <c r="AA613" s="20"/>
      <c r="AB613" s="20"/>
      <c r="AC613" s="9"/>
      <c r="AD613" s="20"/>
      <c r="AE613" s="20"/>
      <c r="AF613" s="20"/>
      <c r="AG613" s="20"/>
      <c r="AH613" s="20"/>
      <c r="AI613" s="20"/>
      <c r="AJ613" s="20"/>
      <c r="AK613" s="20"/>
      <c r="AL613" s="20"/>
      <c r="AM613" s="20"/>
      <c r="AN613" s="20"/>
      <c r="AO613" s="20"/>
    </row>
    <row r="614" spans="1:41">
      <c r="A614" s="20"/>
      <c r="B614" s="20"/>
      <c r="C614" s="20"/>
      <c r="D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  <c r="AA614" s="20"/>
      <c r="AB614" s="20"/>
      <c r="AC614" s="9"/>
      <c r="AD614" s="20"/>
      <c r="AE614" s="20"/>
      <c r="AF614" s="20"/>
      <c r="AG614" s="20"/>
      <c r="AH614" s="20"/>
      <c r="AI614" s="20"/>
      <c r="AJ614" s="20"/>
      <c r="AK614" s="20"/>
      <c r="AL614" s="20"/>
      <c r="AM614" s="20"/>
      <c r="AN614" s="20"/>
      <c r="AO614" s="20"/>
    </row>
    <row r="615" spans="1:41">
      <c r="A615" s="20"/>
      <c r="B615" s="20"/>
      <c r="C615" s="20"/>
      <c r="D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  <c r="AA615" s="20"/>
      <c r="AB615" s="20"/>
      <c r="AC615" s="9"/>
      <c r="AD615" s="20"/>
      <c r="AE615" s="20"/>
      <c r="AF615" s="20"/>
      <c r="AG615" s="20"/>
      <c r="AH615" s="20"/>
      <c r="AI615" s="20"/>
      <c r="AJ615" s="20"/>
      <c r="AK615" s="20"/>
      <c r="AL615" s="20"/>
      <c r="AM615" s="20"/>
      <c r="AN615" s="20"/>
      <c r="AO615" s="20"/>
    </row>
    <row r="616" spans="1:41">
      <c r="A616" s="20"/>
      <c r="B616" s="20"/>
      <c r="C616" s="20"/>
      <c r="D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  <c r="AA616" s="20"/>
      <c r="AB616" s="20"/>
      <c r="AC616" s="9"/>
      <c r="AD616" s="20"/>
      <c r="AE616" s="20"/>
      <c r="AF616" s="20"/>
      <c r="AG616" s="20"/>
      <c r="AH616" s="20"/>
      <c r="AI616" s="20"/>
      <c r="AJ616" s="20"/>
      <c r="AK616" s="20"/>
      <c r="AL616" s="20"/>
      <c r="AM616" s="20"/>
      <c r="AN616" s="20"/>
      <c r="AO616" s="20"/>
    </row>
    <row r="617" spans="1:41">
      <c r="A617" s="20"/>
      <c r="B617" s="20"/>
      <c r="C617" s="20"/>
      <c r="D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  <c r="AA617" s="20"/>
      <c r="AB617" s="20"/>
      <c r="AC617" s="9"/>
      <c r="AD617" s="20"/>
      <c r="AE617" s="20"/>
      <c r="AF617" s="20"/>
      <c r="AG617" s="20"/>
      <c r="AH617" s="20"/>
      <c r="AI617" s="20"/>
      <c r="AJ617" s="20"/>
      <c r="AK617" s="20"/>
      <c r="AL617" s="20"/>
      <c r="AM617" s="20"/>
      <c r="AN617" s="20"/>
      <c r="AO617" s="20"/>
    </row>
    <row r="618" spans="1:41">
      <c r="A618" s="20"/>
      <c r="B618" s="20"/>
      <c r="C618" s="20"/>
      <c r="D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  <c r="AA618" s="20"/>
      <c r="AB618" s="20"/>
      <c r="AC618" s="9"/>
      <c r="AD618" s="20"/>
      <c r="AE618" s="20"/>
      <c r="AF618" s="20"/>
      <c r="AG618" s="20"/>
      <c r="AH618" s="20"/>
      <c r="AI618" s="20"/>
      <c r="AJ618" s="20"/>
      <c r="AK618" s="20"/>
      <c r="AL618" s="20"/>
      <c r="AM618" s="20"/>
      <c r="AN618" s="20"/>
      <c r="AO618" s="20"/>
    </row>
    <row r="619" spans="1:41">
      <c r="A619" s="20"/>
      <c r="B619" s="20"/>
      <c r="C619" s="20"/>
      <c r="D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  <c r="AA619" s="20"/>
      <c r="AB619" s="20"/>
      <c r="AC619" s="9"/>
      <c r="AD619" s="20"/>
      <c r="AE619" s="20"/>
      <c r="AF619" s="20"/>
      <c r="AG619" s="20"/>
      <c r="AH619" s="20"/>
      <c r="AI619" s="20"/>
      <c r="AJ619" s="20"/>
      <c r="AK619" s="20"/>
      <c r="AL619" s="20"/>
      <c r="AM619" s="20"/>
      <c r="AN619" s="20"/>
      <c r="AO619" s="20"/>
    </row>
    <row r="620" spans="1:41">
      <c r="A620" s="20"/>
      <c r="B620" s="20"/>
      <c r="C620" s="20"/>
      <c r="D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  <c r="AA620" s="20"/>
      <c r="AB620" s="20"/>
      <c r="AC620" s="9"/>
      <c r="AD620" s="20"/>
      <c r="AE620" s="20"/>
      <c r="AF620" s="20"/>
      <c r="AG620" s="20"/>
      <c r="AH620" s="20"/>
      <c r="AI620" s="20"/>
      <c r="AJ620" s="20"/>
      <c r="AK620" s="20"/>
      <c r="AL620" s="20"/>
      <c r="AM620" s="20"/>
      <c r="AN620" s="20"/>
      <c r="AO620" s="20"/>
    </row>
    <row r="621" spans="1:41">
      <c r="A621" s="20"/>
      <c r="B621" s="20"/>
      <c r="C621" s="20"/>
      <c r="D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  <c r="AA621" s="20"/>
      <c r="AB621" s="20"/>
      <c r="AC621" s="9"/>
      <c r="AD621" s="20"/>
      <c r="AE621" s="20"/>
      <c r="AF621" s="20"/>
      <c r="AG621" s="20"/>
      <c r="AH621" s="20"/>
      <c r="AI621" s="20"/>
      <c r="AJ621" s="20"/>
      <c r="AK621" s="20"/>
      <c r="AL621" s="20"/>
      <c r="AM621" s="20"/>
      <c r="AN621" s="20"/>
      <c r="AO621" s="20"/>
    </row>
    <row r="622" spans="1:41">
      <c r="A622" s="20"/>
      <c r="B622" s="20"/>
      <c r="C622" s="20"/>
      <c r="D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  <c r="AA622" s="20"/>
      <c r="AB622" s="20"/>
      <c r="AC622" s="9"/>
      <c r="AD622" s="20"/>
      <c r="AE622" s="20"/>
      <c r="AF622" s="20"/>
      <c r="AG622" s="20"/>
      <c r="AH622" s="20"/>
      <c r="AI622" s="20"/>
      <c r="AJ622" s="20"/>
      <c r="AK622" s="20"/>
      <c r="AL622" s="20"/>
      <c r="AM622" s="20"/>
      <c r="AN622" s="20"/>
      <c r="AO622" s="20"/>
    </row>
    <row r="623" spans="1:41">
      <c r="A623" s="20"/>
      <c r="B623" s="20"/>
      <c r="C623" s="20"/>
      <c r="D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  <c r="AA623" s="20"/>
      <c r="AB623" s="20"/>
      <c r="AC623" s="9"/>
      <c r="AD623" s="20"/>
      <c r="AE623" s="20"/>
      <c r="AF623" s="20"/>
      <c r="AG623" s="20"/>
      <c r="AH623" s="20"/>
      <c r="AI623" s="20"/>
      <c r="AJ623" s="20"/>
      <c r="AK623" s="20"/>
      <c r="AL623" s="20"/>
      <c r="AM623" s="20"/>
      <c r="AN623" s="20"/>
      <c r="AO623" s="20"/>
    </row>
    <row r="624" spans="1:41">
      <c r="A624" s="20"/>
      <c r="B624" s="20"/>
      <c r="C624" s="20"/>
      <c r="D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  <c r="AA624" s="20"/>
      <c r="AB624" s="20"/>
      <c r="AC624" s="9"/>
      <c r="AD624" s="20"/>
      <c r="AE624" s="20"/>
      <c r="AF624" s="20"/>
      <c r="AG624" s="20"/>
      <c r="AH624" s="20"/>
      <c r="AI624" s="20"/>
      <c r="AJ624" s="20"/>
      <c r="AK624" s="20"/>
      <c r="AL624" s="20"/>
      <c r="AM624" s="20"/>
      <c r="AN624" s="20"/>
      <c r="AO624" s="20"/>
    </row>
    <row r="625" spans="1:41">
      <c r="A625" s="20"/>
      <c r="B625" s="20"/>
      <c r="C625" s="20"/>
      <c r="D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  <c r="AA625" s="20"/>
      <c r="AB625" s="20"/>
      <c r="AC625" s="9"/>
      <c r="AD625" s="20"/>
      <c r="AE625" s="20"/>
      <c r="AF625" s="20"/>
      <c r="AG625" s="20"/>
      <c r="AH625" s="20"/>
      <c r="AI625" s="20"/>
      <c r="AJ625" s="20"/>
      <c r="AK625" s="20"/>
      <c r="AL625" s="20"/>
      <c r="AM625" s="20"/>
      <c r="AN625" s="20"/>
      <c r="AO625" s="20"/>
    </row>
    <row r="626" spans="1:41">
      <c r="A626" s="20"/>
      <c r="B626" s="20"/>
      <c r="C626" s="20"/>
      <c r="D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  <c r="AA626" s="20"/>
      <c r="AB626" s="20"/>
      <c r="AC626" s="9"/>
      <c r="AD626" s="20"/>
      <c r="AE626" s="20"/>
      <c r="AF626" s="20"/>
      <c r="AG626" s="20"/>
      <c r="AH626" s="20"/>
      <c r="AI626" s="20"/>
      <c r="AJ626" s="20"/>
      <c r="AK626" s="20"/>
      <c r="AL626" s="20"/>
      <c r="AM626" s="20"/>
      <c r="AN626" s="20"/>
      <c r="AO626" s="20"/>
    </row>
    <row r="627" spans="1:41">
      <c r="A627" s="20"/>
      <c r="B627" s="20"/>
      <c r="C627" s="20"/>
      <c r="D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  <c r="AA627" s="20"/>
      <c r="AB627" s="20"/>
      <c r="AC627" s="9"/>
      <c r="AD627" s="20"/>
      <c r="AE627" s="20"/>
      <c r="AF627" s="20"/>
      <c r="AG627" s="20"/>
      <c r="AH627" s="20"/>
      <c r="AI627" s="20"/>
      <c r="AJ627" s="20"/>
      <c r="AK627" s="20"/>
      <c r="AL627" s="20"/>
      <c r="AM627" s="20"/>
      <c r="AN627" s="20"/>
      <c r="AO627" s="20"/>
    </row>
    <row r="628" spans="1:41">
      <c r="A628" s="20"/>
      <c r="B628" s="20"/>
      <c r="C628" s="20"/>
      <c r="D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  <c r="AA628" s="20"/>
      <c r="AB628" s="20"/>
      <c r="AC628" s="9"/>
      <c r="AD628" s="20"/>
      <c r="AE628" s="20"/>
      <c r="AF628" s="20"/>
      <c r="AG628" s="20"/>
      <c r="AH628" s="20"/>
      <c r="AI628" s="20"/>
      <c r="AJ628" s="20"/>
      <c r="AK628" s="20"/>
      <c r="AL628" s="20"/>
      <c r="AM628" s="20"/>
      <c r="AN628" s="20"/>
      <c r="AO628" s="20"/>
    </row>
    <row r="629" spans="1:41">
      <c r="A629" s="20"/>
      <c r="B629" s="20"/>
      <c r="C629" s="20"/>
      <c r="D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  <c r="AA629" s="20"/>
      <c r="AB629" s="20"/>
      <c r="AC629" s="9"/>
      <c r="AD629" s="20"/>
      <c r="AE629" s="20"/>
      <c r="AF629" s="20"/>
      <c r="AG629" s="20"/>
      <c r="AH629" s="20"/>
      <c r="AI629" s="20"/>
      <c r="AJ629" s="20"/>
      <c r="AK629" s="20"/>
      <c r="AL629" s="20"/>
      <c r="AM629" s="20"/>
      <c r="AN629" s="20"/>
      <c r="AO629" s="20"/>
    </row>
    <row r="630" spans="1:41">
      <c r="A630" s="20"/>
      <c r="B630" s="20"/>
      <c r="C630" s="20"/>
      <c r="D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  <c r="AA630" s="20"/>
      <c r="AB630" s="20"/>
      <c r="AC630" s="9"/>
      <c r="AD630" s="20"/>
      <c r="AE630" s="20"/>
      <c r="AF630" s="20"/>
      <c r="AG630" s="20"/>
      <c r="AH630" s="20"/>
      <c r="AI630" s="20"/>
      <c r="AJ630" s="20"/>
      <c r="AK630" s="20"/>
      <c r="AL630" s="20"/>
      <c r="AM630" s="20"/>
      <c r="AN630" s="20"/>
      <c r="AO630" s="20"/>
    </row>
    <row r="631" spans="1:41">
      <c r="A631" s="20"/>
      <c r="B631" s="20"/>
      <c r="C631" s="20"/>
      <c r="D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  <c r="AA631" s="20"/>
      <c r="AB631" s="20"/>
      <c r="AC631" s="9"/>
      <c r="AD631" s="20"/>
      <c r="AE631" s="20"/>
      <c r="AF631" s="20"/>
      <c r="AG631" s="20"/>
      <c r="AH631" s="20"/>
      <c r="AI631" s="20"/>
      <c r="AJ631" s="20"/>
      <c r="AK631" s="20"/>
      <c r="AL631" s="20"/>
      <c r="AM631" s="20"/>
      <c r="AN631" s="20"/>
      <c r="AO631" s="20"/>
    </row>
    <row r="632" spans="1:41">
      <c r="A632" s="20"/>
      <c r="B632" s="20"/>
      <c r="C632" s="20"/>
      <c r="D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  <c r="AA632" s="20"/>
      <c r="AB632" s="20"/>
      <c r="AC632" s="9"/>
      <c r="AD632" s="20"/>
      <c r="AE632" s="20"/>
      <c r="AF632" s="20"/>
      <c r="AG632" s="20"/>
      <c r="AH632" s="20"/>
      <c r="AI632" s="20"/>
      <c r="AJ632" s="20"/>
      <c r="AK632" s="20"/>
      <c r="AL632" s="20"/>
      <c r="AM632" s="20"/>
      <c r="AN632" s="20"/>
      <c r="AO632" s="20"/>
    </row>
    <row r="633" spans="1:41">
      <c r="A633" s="20"/>
      <c r="B633" s="20"/>
      <c r="C633" s="20"/>
      <c r="D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  <c r="AA633" s="20"/>
      <c r="AB633" s="20"/>
      <c r="AC633" s="9"/>
      <c r="AD633" s="20"/>
      <c r="AE633" s="20"/>
      <c r="AF633" s="20"/>
      <c r="AG633" s="20"/>
      <c r="AH633" s="20"/>
      <c r="AI633" s="20"/>
      <c r="AJ633" s="20"/>
      <c r="AK633" s="20"/>
      <c r="AL633" s="20"/>
      <c r="AM633" s="20"/>
      <c r="AN633" s="20"/>
      <c r="AO633" s="20"/>
    </row>
    <row r="634" spans="1:41">
      <c r="A634" s="20"/>
      <c r="B634" s="20"/>
      <c r="C634" s="20"/>
      <c r="D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  <c r="AA634" s="20"/>
      <c r="AB634" s="20"/>
      <c r="AC634" s="9"/>
      <c r="AD634" s="20"/>
      <c r="AE634" s="20"/>
      <c r="AF634" s="20"/>
      <c r="AG634" s="20"/>
      <c r="AH634" s="20"/>
      <c r="AI634" s="20"/>
      <c r="AJ634" s="20"/>
      <c r="AK634" s="20"/>
      <c r="AL634" s="20"/>
      <c r="AM634" s="20"/>
      <c r="AN634" s="20"/>
      <c r="AO634" s="20"/>
    </row>
    <row r="635" spans="1:41">
      <c r="A635" s="20"/>
      <c r="B635" s="20"/>
      <c r="C635" s="20"/>
      <c r="D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  <c r="AA635" s="20"/>
      <c r="AB635" s="20"/>
      <c r="AC635" s="9"/>
      <c r="AD635" s="20"/>
      <c r="AE635" s="20"/>
      <c r="AF635" s="20"/>
      <c r="AG635" s="20"/>
      <c r="AH635" s="20"/>
      <c r="AI635" s="20"/>
      <c r="AJ635" s="20"/>
      <c r="AK635" s="20"/>
      <c r="AL635" s="20"/>
      <c r="AM635" s="20"/>
      <c r="AN635" s="20"/>
      <c r="AO635" s="20"/>
    </row>
    <row r="636" spans="1:41">
      <c r="A636" s="20"/>
      <c r="B636" s="20"/>
      <c r="C636" s="20"/>
      <c r="D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  <c r="AA636" s="20"/>
      <c r="AB636" s="20"/>
      <c r="AC636" s="9"/>
      <c r="AD636" s="20"/>
      <c r="AE636" s="20"/>
      <c r="AF636" s="20"/>
      <c r="AG636" s="20"/>
      <c r="AH636" s="20"/>
      <c r="AI636" s="20"/>
      <c r="AJ636" s="20"/>
      <c r="AK636" s="20"/>
      <c r="AL636" s="20"/>
      <c r="AM636" s="20"/>
      <c r="AN636" s="20"/>
      <c r="AO636" s="20"/>
    </row>
    <row r="637" spans="1:41">
      <c r="A637" s="20"/>
      <c r="B637" s="20"/>
      <c r="C637" s="20"/>
      <c r="D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  <c r="AA637" s="20"/>
      <c r="AB637" s="20"/>
      <c r="AC637" s="9"/>
      <c r="AD637" s="20"/>
      <c r="AE637" s="20"/>
      <c r="AF637" s="20"/>
      <c r="AG637" s="20"/>
      <c r="AH637" s="20"/>
      <c r="AI637" s="20"/>
      <c r="AJ637" s="20"/>
      <c r="AK637" s="20"/>
      <c r="AL637" s="20"/>
      <c r="AM637" s="20"/>
      <c r="AN637" s="20"/>
      <c r="AO637" s="20"/>
    </row>
    <row r="638" spans="1:41">
      <c r="A638" s="20"/>
      <c r="B638" s="20"/>
      <c r="C638" s="20"/>
      <c r="D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  <c r="AA638" s="20"/>
      <c r="AB638" s="20"/>
      <c r="AC638" s="9"/>
      <c r="AD638" s="20"/>
      <c r="AE638" s="20"/>
      <c r="AF638" s="20"/>
      <c r="AG638" s="20"/>
      <c r="AH638" s="20"/>
      <c r="AI638" s="20"/>
      <c r="AJ638" s="20"/>
      <c r="AK638" s="20"/>
      <c r="AL638" s="20"/>
      <c r="AM638" s="20"/>
      <c r="AN638" s="20"/>
      <c r="AO638" s="20"/>
    </row>
    <row r="639" spans="1:41">
      <c r="A639" s="20"/>
      <c r="B639" s="20"/>
      <c r="C639" s="20"/>
      <c r="D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  <c r="AA639" s="20"/>
      <c r="AB639" s="20"/>
      <c r="AC639" s="9"/>
      <c r="AD639" s="20"/>
      <c r="AE639" s="20"/>
      <c r="AF639" s="20"/>
      <c r="AG639" s="20"/>
      <c r="AH639" s="20"/>
      <c r="AI639" s="20"/>
      <c r="AJ639" s="20"/>
      <c r="AK639" s="20"/>
      <c r="AL639" s="20"/>
      <c r="AM639" s="20"/>
      <c r="AN639" s="20"/>
      <c r="AO639" s="20"/>
    </row>
    <row r="640" spans="1:41">
      <c r="A640" s="20"/>
      <c r="B640" s="20"/>
      <c r="C640" s="20"/>
      <c r="D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  <c r="AA640" s="20"/>
      <c r="AB640" s="20"/>
      <c r="AC640" s="9"/>
      <c r="AD640" s="20"/>
      <c r="AE640" s="20"/>
      <c r="AF640" s="20"/>
      <c r="AG640" s="20"/>
      <c r="AH640" s="20"/>
      <c r="AI640" s="20"/>
      <c r="AJ640" s="20"/>
      <c r="AK640" s="20"/>
      <c r="AL640" s="20"/>
      <c r="AM640" s="20"/>
      <c r="AN640" s="20"/>
      <c r="AO640" s="20"/>
    </row>
    <row r="641" spans="1:41">
      <c r="A641" s="20"/>
      <c r="B641" s="20"/>
      <c r="C641" s="20"/>
      <c r="D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  <c r="AA641" s="20"/>
      <c r="AB641" s="20"/>
      <c r="AC641" s="9"/>
      <c r="AD641" s="20"/>
      <c r="AE641" s="20"/>
      <c r="AF641" s="20"/>
      <c r="AG641" s="20"/>
      <c r="AH641" s="20"/>
      <c r="AI641" s="20"/>
      <c r="AJ641" s="20"/>
      <c r="AK641" s="20"/>
      <c r="AL641" s="20"/>
      <c r="AM641" s="20"/>
      <c r="AN641" s="20"/>
      <c r="AO641" s="20"/>
    </row>
    <row r="642" spans="1:41">
      <c r="A642" s="20"/>
      <c r="B642" s="20"/>
      <c r="C642" s="20"/>
      <c r="D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  <c r="AA642" s="20"/>
      <c r="AB642" s="20"/>
      <c r="AC642" s="9"/>
      <c r="AD642" s="20"/>
      <c r="AE642" s="20"/>
      <c r="AF642" s="20"/>
      <c r="AG642" s="20"/>
      <c r="AH642" s="20"/>
      <c r="AI642" s="20"/>
      <c r="AJ642" s="20"/>
      <c r="AK642" s="20"/>
      <c r="AL642" s="20"/>
      <c r="AM642" s="20"/>
      <c r="AN642" s="20"/>
      <c r="AO642" s="20"/>
    </row>
    <row r="643" spans="1:41">
      <c r="A643" s="20"/>
      <c r="B643" s="20"/>
      <c r="C643" s="20"/>
      <c r="D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  <c r="AA643" s="20"/>
      <c r="AB643" s="20"/>
      <c r="AC643" s="9"/>
      <c r="AD643" s="20"/>
      <c r="AE643" s="20"/>
      <c r="AF643" s="20"/>
      <c r="AG643" s="20"/>
      <c r="AH643" s="20"/>
      <c r="AI643" s="20"/>
      <c r="AJ643" s="20"/>
      <c r="AK643" s="20"/>
      <c r="AL643" s="20"/>
      <c r="AM643" s="20"/>
      <c r="AN643" s="20"/>
      <c r="AO643" s="20"/>
    </row>
    <row r="644" spans="1:41">
      <c r="A644" s="20"/>
      <c r="B644" s="20"/>
      <c r="C644" s="20"/>
      <c r="D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  <c r="AA644" s="20"/>
      <c r="AB644" s="20"/>
      <c r="AC644" s="9"/>
      <c r="AD644" s="20"/>
      <c r="AE644" s="20"/>
      <c r="AF644" s="20"/>
      <c r="AG644" s="20"/>
      <c r="AH644" s="20"/>
      <c r="AI644" s="20"/>
      <c r="AJ644" s="20"/>
      <c r="AK644" s="20"/>
      <c r="AL644" s="20"/>
      <c r="AM644" s="20"/>
      <c r="AN644" s="20"/>
      <c r="AO644" s="20"/>
    </row>
    <row r="645" spans="1:41">
      <c r="A645" s="20"/>
      <c r="B645" s="20"/>
      <c r="C645" s="20"/>
      <c r="D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  <c r="AA645" s="20"/>
      <c r="AB645" s="20"/>
      <c r="AC645" s="9"/>
      <c r="AD645" s="20"/>
      <c r="AE645" s="20"/>
      <c r="AF645" s="20"/>
      <c r="AG645" s="20"/>
      <c r="AH645" s="20"/>
      <c r="AI645" s="20"/>
      <c r="AJ645" s="20"/>
      <c r="AK645" s="20"/>
      <c r="AL645" s="20"/>
      <c r="AM645" s="20"/>
      <c r="AN645" s="20"/>
      <c r="AO645" s="20"/>
    </row>
    <row r="646" spans="1:41">
      <c r="A646" s="20"/>
      <c r="B646" s="20"/>
      <c r="C646" s="20"/>
      <c r="D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  <c r="AA646" s="20"/>
      <c r="AB646" s="20"/>
      <c r="AC646" s="9"/>
      <c r="AD646" s="20"/>
      <c r="AE646" s="20"/>
      <c r="AF646" s="20"/>
      <c r="AG646" s="20"/>
      <c r="AH646" s="20"/>
      <c r="AI646" s="20"/>
      <c r="AJ646" s="20"/>
      <c r="AK646" s="20"/>
      <c r="AL646" s="20"/>
      <c r="AM646" s="20"/>
      <c r="AN646" s="20"/>
      <c r="AO646" s="20"/>
    </row>
    <row r="647" spans="1:41">
      <c r="A647" s="20"/>
      <c r="B647" s="20"/>
      <c r="C647" s="20"/>
      <c r="D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  <c r="AA647" s="20"/>
      <c r="AB647" s="20"/>
      <c r="AC647" s="9"/>
      <c r="AD647" s="20"/>
      <c r="AE647" s="20"/>
      <c r="AF647" s="20"/>
      <c r="AG647" s="20"/>
      <c r="AH647" s="20"/>
      <c r="AI647" s="20"/>
      <c r="AJ647" s="20"/>
      <c r="AK647" s="20"/>
      <c r="AL647" s="20"/>
      <c r="AM647" s="20"/>
      <c r="AN647" s="20"/>
      <c r="AO647" s="20"/>
    </row>
    <row r="648" spans="1:41">
      <c r="A648" s="20"/>
      <c r="B648" s="20"/>
      <c r="C648" s="20"/>
      <c r="D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  <c r="AA648" s="20"/>
      <c r="AB648" s="20"/>
      <c r="AC648" s="9"/>
      <c r="AD648" s="20"/>
      <c r="AE648" s="20"/>
      <c r="AF648" s="20"/>
      <c r="AG648" s="20"/>
      <c r="AH648" s="20"/>
      <c r="AI648" s="20"/>
      <c r="AJ648" s="20"/>
      <c r="AK648" s="20"/>
      <c r="AL648" s="20"/>
      <c r="AM648" s="20"/>
      <c r="AN648" s="20"/>
      <c r="AO648" s="20"/>
    </row>
    <row r="649" spans="1:41">
      <c r="A649" s="20"/>
      <c r="B649" s="20"/>
      <c r="C649" s="20"/>
      <c r="D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  <c r="AA649" s="20"/>
      <c r="AB649" s="20"/>
      <c r="AC649" s="9"/>
      <c r="AD649" s="20"/>
      <c r="AE649" s="20"/>
      <c r="AF649" s="20"/>
      <c r="AG649" s="20"/>
      <c r="AH649" s="20"/>
      <c r="AI649" s="20"/>
      <c r="AJ649" s="20"/>
      <c r="AK649" s="20"/>
      <c r="AL649" s="20"/>
      <c r="AM649" s="20"/>
      <c r="AN649" s="20"/>
      <c r="AO649" s="20"/>
    </row>
    <row r="650" spans="1:41">
      <c r="A650" s="20"/>
      <c r="B650" s="20"/>
      <c r="C650" s="20"/>
      <c r="D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  <c r="AA650" s="20"/>
      <c r="AB650" s="20"/>
      <c r="AC650" s="9"/>
      <c r="AD650" s="20"/>
      <c r="AE650" s="20"/>
      <c r="AF650" s="20"/>
      <c r="AG650" s="20"/>
      <c r="AH650" s="20"/>
      <c r="AI650" s="20"/>
      <c r="AJ650" s="20"/>
      <c r="AK650" s="20"/>
      <c r="AL650" s="20"/>
      <c r="AM650" s="20"/>
      <c r="AN650" s="20"/>
      <c r="AO650" s="20"/>
    </row>
    <row r="651" spans="1:41">
      <c r="A651" s="20"/>
      <c r="B651" s="20"/>
      <c r="C651" s="20"/>
      <c r="D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  <c r="AA651" s="20"/>
      <c r="AB651" s="20"/>
      <c r="AC651" s="9"/>
      <c r="AD651" s="20"/>
      <c r="AE651" s="20"/>
      <c r="AF651" s="20"/>
      <c r="AG651" s="20"/>
      <c r="AH651" s="20"/>
      <c r="AI651" s="20"/>
      <c r="AJ651" s="20"/>
      <c r="AK651" s="20"/>
      <c r="AL651" s="20"/>
      <c r="AM651" s="20"/>
      <c r="AN651" s="20"/>
      <c r="AO651" s="20"/>
    </row>
    <row r="652" spans="1:41">
      <c r="A652" s="20"/>
      <c r="B652" s="20"/>
      <c r="C652" s="20"/>
      <c r="D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  <c r="AA652" s="20"/>
      <c r="AB652" s="20"/>
      <c r="AC652" s="9"/>
      <c r="AD652" s="20"/>
      <c r="AE652" s="20"/>
      <c r="AF652" s="20"/>
      <c r="AG652" s="20"/>
      <c r="AH652" s="20"/>
      <c r="AI652" s="20"/>
      <c r="AJ652" s="20"/>
      <c r="AK652" s="20"/>
      <c r="AL652" s="20"/>
      <c r="AM652" s="20"/>
      <c r="AN652" s="20"/>
      <c r="AO652" s="20"/>
    </row>
    <row r="653" spans="1:41">
      <c r="A653" s="20"/>
      <c r="B653" s="20"/>
      <c r="C653" s="20"/>
      <c r="D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  <c r="AA653" s="20"/>
      <c r="AB653" s="20"/>
      <c r="AC653" s="9"/>
      <c r="AD653" s="20"/>
      <c r="AE653" s="20"/>
      <c r="AF653" s="20"/>
      <c r="AG653" s="20"/>
      <c r="AH653" s="20"/>
      <c r="AI653" s="20"/>
      <c r="AJ653" s="20"/>
      <c r="AK653" s="20"/>
      <c r="AL653" s="20"/>
      <c r="AM653" s="20"/>
      <c r="AN653" s="20"/>
      <c r="AO653" s="20"/>
    </row>
    <row r="654" spans="1:41">
      <c r="A654" s="20"/>
      <c r="B654" s="20"/>
      <c r="C654" s="20"/>
      <c r="D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  <c r="AA654" s="20"/>
      <c r="AB654" s="20"/>
      <c r="AC654" s="9"/>
      <c r="AD654" s="20"/>
      <c r="AE654" s="20"/>
      <c r="AF654" s="20"/>
      <c r="AG654" s="20"/>
      <c r="AH654" s="20"/>
      <c r="AI654" s="20"/>
      <c r="AJ654" s="20"/>
      <c r="AK654" s="20"/>
      <c r="AL654" s="20"/>
      <c r="AM654" s="20"/>
      <c r="AN654" s="20"/>
      <c r="AO654" s="20"/>
    </row>
    <row r="655" spans="1:41">
      <c r="A655" s="20"/>
      <c r="B655" s="20"/>
      <c r="C655" s="20"/>
      <c r="D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  <c r="AA655" s="20"/>
      <c r="AB655" s="20"/>
      <c r="AC655" s="9"/>
      <c r="AD655" s="20"/>
      <c r="AE655" s="20"/>
      <c r="AF655" s="20"/>
      <c r="AG655" s="20"/>
      <c r="AH655" s="20"/>
      <c r="AI655" s="20"/>
      <c r="AJ655" s="20"/>
      <c r="AK655" s="20"/>
      <c r="AL655" s="20"/>
      <c r="AM655" s="20"/>
      <c r="AN655" s="20"/>
      <c r="AO655" s="20"/>
    </row>
    <row r="656" spans="1:41">
      <c r="A656" s="20"/>
      <c r="B656" s="20"/>
      <c r="C656" s="20"/>
      <c r="D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  <c r="AA656" s="20"/>
      <c r="AB656" s="20"/>
      <c r="AC656" s="9"/>
      <c r="AD656" s="20"/>
      <c r="AE656" s="20"/>
      <c r="AF656" s="20"/>
      <c r="AG656" s="20"/>
      <c r="AH656" s="20"/>
      <c r="AI656" s="20"/>
      <c r="AJ656" s="20"/>
      <c r="AK656" s="20"/>
      <c r="AL656" s="20"/>
      <c r="AM656" s="20"/>
      <c r="AN656" s="20"/>
      <c r="AO656" s="20"/>
    </row>
    <row r="657" spans="1:41">
      <c r="A657" s="20"/>
      <c r="B657" s="20"/>
      <c r="C657" s="20"/>
      <c r="D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  <c r="AA657" s="20"/>
      <c r="AB657" s="20"/>
      <c r="AC657" s="9"/>
      <c r="AD657" s="20"/>
      <c r="AE657" s="20"/>
      <c r="AF657" s="20"/>
      <c r="AG657" s="20"/>
      <c r="AH657" s="20"/>
      <c r="AI657" s="20"/>
      <c r="AJ657" s="20"/>
      <c r="AK657" s="20"/>
      <c r="AL657" s="20"/>
      <c r="AM657" s="20"/>
      <c r="AN657" s="20"/>
      <c r="AO657" s="20"/>
    </row>
    <row r="658" spans="1:41">
      <c r="A658" s="20"/>
      <c r="B658" s="20"/>
      <c r="C658" s="20"/>
      <c r="D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  <c r="AA658" s="20"/>
      <c r="AB658" s="20"/>
      <c r="AC658" s="9"/>
      <c r="AD658" s="20"/>
      <c r="AE658" s="20"/>
      <c r="AF658" s="20"/>
      <c r="AG658" s="20"/>
      <c r="AH658" s="20"/>
      <c r="AI658" s="20"/>
      <c r="AJ658" s="20"/>
      <c r="AK658" s="20"/>
      <c r="AL658" s="20"/>
      <c r="AM658" s="20"/>
      <c r="AN658" s="20"/>
      <c r="AO658" s="20"/>
    </row>
    <row r="659" spans="1:41">
      <c r="A659" s="20"/>
      <c r="B659" s="20"/>
      <c r="C659" s="20"/>
      <c r="D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  <c r="AA659" s="20"/>
      <c r="AB659" s="20"/>
      <c r="AC659" s="9"/>
      <c r="AD659" s="20"/>
      <c r="AE659" s="20"/>
      <c r="AF659" s="20"/>
      <c r="AG659" s="20"/>
      <c r="AH659" s="20"/>
      <c r="AI659" s="20"/>
      <c r="AJ659" s="20"/>
      <c r="AK659" s="20"/>
      <c r="AL659" s="20"/>
      <c r="AM659" s="20"/>
      <c r="AN659" s="20"/>
      <c r="AO659" s="20"/>
    </row>
    <row r="660" spans="1:41">
      <c r="A660" s="20"/>
      <c r="B660" s="20"/>
      <c r="C660" s="20"/>
      <c r="D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  <c r="AA660" s="20"/>
      <c r="AB660" s="20"/>
      <c r="AC660" s="9"/>
      <c r="AD660" s="20"/>
      <c r="AE660" s="20"/>
      <c r="AF660" s="20"/>
      <c r="AG660" s="20"/>
      <c r="AH660" s="20"/>
      <c r="AI660" s="20"/>
      <c r="AJ660" s="20"/>
      <c r="AK660" s="20"/>
      <c r="AL660" s="20"/>
      <c r="AM660" s="20"/>
      <c r="AN660" s="20"/>
      <c r="AO660" s="20"/>
    </row>
    <row r="661" spans="1:41">
      <c r="A661" s="20"/>
      <c r="B661" s="20"/>
      <c r="C661" s="20"/>
      <c r="D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  <c r="AA661" s="20"/>
      <c r="AB661" s="20"/>
      <c r="AC661" s="9"/>
      <c r="AD661" s="20"/>
      <c r="AE661" s="20"/>
      <c r="AF661" s="20"/>
      <c r="AG661" s="20"/>
      <c r="AH661" s="20"/>
      <c r="AI661" s="20"/>
      <c r="AJ661" s="20"/>
      <c r="AK661" s="20"/>
      <c r="AL661" s="20"/>
      <c r="AM661" s="20"/>
      <c r="AN661" s="20"/>
      <c r="AO661" s="20"/>
    </row>
    <row r="662" spans="1:41">
      <c r="A662" s="20"/>
      <c r="B662" s="20"/>
      <c r="C662" s="20"/>
      <c r="D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  <c r="AA662" s="20"/>
      <c r="AB662" s="20"/>
      <c r="AC662" s="9"/>
      <c r="AD662" s="20"/>
      <c r="AE662" s="20"/>
      <c r="AF662" s="20"/>
      <c r="AG662" s="20"/>
      <c r="AH662" s="20"/>
      <c r="AI662" s="20"/>
      <c r="AJ662" s="20"/>
      <c r="AK662" s="20"/>
      <c r="AL662" s="20"/>
      <c r="AM662" s="20"/>
      <c r="AN662" s="20"/>
      <c r="AO662" s="20"/>
    </row>
    <row r="663" spans="1:41">
      <c r="A663" s="20"/>
      <c r="B663" s="20"/>
      <c r="C663" s="20"/>
      <c r="D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  <c r="AA663" s="20"/>
      <c r="AB663" s="20"/>
      <c r="AC663" s="9"/>
      <c r="AD663" s="20"/>
      <c r="AE663" s="20"/>
      <c r="AF663" s="20"/>
      <c r="AG663" s="20"/>
      <c r="AH663" s="20"/>
      <c r="AI663" s="20"/>
      <c r="AJ663" s="20"/>
      <c r="AK663" s="20"/>
      <c r="AL663" s="20"/>
      <c r="AM663" s="20"/>
      <c r="AN663" s="20"/>
      <c r="AO663" s="20"/>
    </row>
    <row r="664" spans="1:41">
      <c r="A664" s="20"/>
      <c r="B664" s="20"/>
      <c r="C664" s="20"/>
      <c r="D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  <c r="AA664" s="20"/>
      <c r="AB664" s="20"/>
      <c r="AC664" s="9"/>
      <c r="AD664" s="20"/>
      <c r="AE664" s="20"/>
      <c r="AF664" s="20"/>
      <c r="AG664" s="20"/>
      <c r="AH664" s="20"/>
      <c r="AI664" s="20"/>
      <c r="AJ664" s="20"/>
      <c r="AK664" s="20"/>
      <c r="AL664" s="20"/>
      <c r="AM664" s="20"/>
      <c r="AN664" s="20"/>
      <c r="AO664" s="20"/>
    </row>
    <row r="665" spans="1:41">
      <c r="A665" s="20"/>
      <c r="B665" s="20"/>
      <c r="C665" s="20"/>
      <c r="D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  <c r="AA665" s="20"/>
      <c r="AB665" s="20"/>
      <c r="AC665" s="9"/>
      <c r="AD665" s="20"/>
      <c r="AE665" s="20"/>
      <c r="AF665" s="20"/>
      <c r="AG665" s="20"/>
      <c r="AH665" s="20"/>
      <c r="AI665" s="20"/>
      <c r="AJ665" s="20"/>
      <c r="AK665" s="20"/>
      <c r="AL665" s="20"/>
      <c r="AM665" s="20"/>
      <c r="AN665" s="20"/>
      <c r="AO665" s="20"/>
    </row>
    <row r="666" spans="1:41">
      <c r="A666" s="20"/>
      <c r="B666" s="20"/>
      <c r="C666" s="20"/>
      <c r="D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  <c r="AA666" s="20"/>
      <c r="AB666" s="20"/>
      <c r="AC666" s="9"/>
      <c r="AD666" s="20"/>
      <c r="AE666" s="20"/>
      <c r="AF666" s="20"/>
      <c r="AG666" s="20"/>
      <c r="AH666" s="20"/>
      <c r="AI666" s="20"/>
      <c r="AJ666" s="20"/>
      <c r="AK666" s="20"/>
      <c r="AL666" s="20"/>
      <c r="AM666" s="20"/>
      <c r="AN666" s="20"/>
      <c r="AO666" s="20"/>
    </row>
    <row r="667" spans="1:41">
      <c r="A667" s="20"/>
      <c r="B667" s="20"/>
      <c r="C667" s="20"/>
      <c r="D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  <c r="AA667" s="20"/>
      <c r="AB667" s="20"/>
      <c r="AC667" s="9"/>
      <c r="AD667" s="20"/>
      <c r="AE667" s="20"/>
      <c r="AF667" s="20"/>
      <c r="AG667" s="20"/>
      <c r="AH667" s="20"/>
      <c r="AI667" s="20"/>
      <c r="AJ667" s="20"/>
      <c r="AK667" s="20"/>
      <c r="AL667" s="20"/>
      <c r="AM667" s="20"/>
      <c r="AN667" s="20"/>
      <c r="AO667" s="20"/>
    </row>
    <row r="668" spans="1:41">
      <c r="A668" s="20"/>
      <c r="B668" s="20"/>
      <c r="C668" s="20"/>
      <c r="D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  <c r="AA668" s="20"/>
      <c r="AB668" s="20"/>
      <c r="AC668" s="9"/>
      <c r="AD668" s="20"/>
      <c r="AE668" s="20"/>
      <c r="AF668" s="20"/>
      <c r="AG668" s="20"/>
      <c r="AH668" s="20"/>
      <c r="AI668" s="20"/>
      <c r="AJ668" s="20"/>
      <c r="AK668" s="20"/>
      <c r="AL668" s="20"/>
      <c r="AM668" s="20"/>
      <c r="AN668" s="20"/>
      <c r="AO668" s="20"/>
    </row>
    <row r="669" spans="1:41">
      <c r="A669" s="20"/>
      <c r="B669" s="20"/>
      <c r="C669" s="20"/>
      <c r="D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  <c r="AA669" s="20"/>
      <c r="AB669" s="20"/>
      <c r="AC669" s="9"/>
      <c r="AD669" s="20"/>
      <c r="AE669" s="20"/>
      <c r="AF669" s="20"/>
      <c r="AG669" s="20"/>
      <c r="AH669" s="20"/>
      <c r="AI669" s="20"/>
      <c r="AJ669" s="20"/>
      <c r="AK669" s="20"/>
      <c r="AL669" s="20"/>
      <c r="AM669" s="20"/>
      <c r="AN669" s="20"/>
      <c r="AO669" s="20"/>
    </row>
    <row r="670" spans="1:41">
      <c r="A670" s="20"/>
      <c r="B670" s="20"/>
      <c r="C670" s="20"/>
      <c r="D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  <c r="AA670" s="20"/>
      <c r="AB670" s="20"/>
      <c r="AC670" s="9"/>
      <c r="AD670" s="20"/>
      <c r="AE670" s="20"/>
      <c r="AF670" s="20"/>
      <c r="AG670" s="20"/>
      <c r="AH670" s="20"/>
      <c r="AI670" s="20"/>
      <c r="AJ670" s="20"/>
      <c r="AK670" s="20"/>
      <c r="AL670" s="20"/>
      <c r="AM670" s="20"/>
      <c r="AN670" s="20"/>
      <c r="AO670" s="20"/>
    </row>
    <row r="671" spans="1:41">
      <c r="A671" s="20"/>
      <c r="B671" s="20"/>
      <c r="C671" s="20"/>
      <c r="D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  <c r="AA671" s="20"/>
      <c r="AB671" s="20"/>
      <c r="AC671" s="9"/>
      <c r="AD671" s="20"/>
      <c r="AE671" s="20"/>
      <c r="AF671" s="20"/>
      <c r="AG671" s="20"/>
      <c r="AH671" s="20"/>
      <c r="AI671" s="20"/>
      <c r="AJ671" s="20"/>
      <c r="AK671" s="20"/>
      <c r="AL671" s="20"/>
      <c r="AM671" s="20"/>
      <c r="AN671" s="20"/>
      <c r="AO671" s="20"/>
    </row>
    <row r="672" spans="1:41">
      <c r="A672" s="20"/>
      <c r="B672" s="20"/>
      <c r="C672" s="20"/>
      <c r="D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  <c r="AA672" s="20"/>
      <c r="AB672" s="20"/>
      <c r="AC672" s="9"/>
      <c r="AD672" s="20"/>
      <c r="AE672" s="20"/>
      <c r="AF672" s="20"/>
      <c r="AG672" s="20"/>
      <c r="AH672" s="20"/>
      <c r="AI672" s="20"/>
      <c r="AJ672" s="20"/>
      <c r="AK672" s="20"/>
      <c r="AL672" s="20"/>
      <c r="AM672" s="20"/>
      <c r="AN672" s="20"/>
      <c r="AO672" s="20"/>
    </row>
    <row r="673" spans="1:41">
      <c r="A673" s="20"/>
      <c r="B673" s="20"/>
      <c r="C673" s="20"/>
      <c r="D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  <c r="AA673" s="20"/>
      <c r="AB673" s="20"/>
      <c r="AC673" s="9"/>
      <c r="AD673" s="20"/>
      <c r="AE673" s="20"/>
      <c r="AF673" s="20"/>
      <c r="AG673" s="20"/>
      <c r="AH673" s="20"/>
      <c r="AI673" s="20"/>
      <c r="AJ673" s="20"/>
      <c r="AK673" s="20"/>
      <c r="AL673" s="20"/>
      <c r="AM673" s="20"/>
      <c r="AN673" s="20"/>
      <c r="AO673" s="20"/>
    </row>
    <row r="674" spans="1:41">
      <c r="A674" s="20"/>
      <c r="B674" s="20"/>
      <c r="C674" s="20"/>
      <c r="D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  <c r="AA674" s="20"/>
      <c r="AB674" s="20"/>
      <c r="AC674" s="9"/>
      <c r="AD674" s="20"/>
      <c r="AE674" s="20"/>
      <c r="AF674" s="20"/>
      <c r="AG674" s="20"/>
      <c r="AH674" s="20"/>
      <c r="AI674" s="20"/>
      <c r="AJ674" s="20"/>
      <c r="AK674" s="20"/>
      <c r="AL674" s="20"/>
      <c r="AM674" s="20"/>
      <c r="AN674" s="20"/>
      <c r="AO674" s="20"/>
    </row>
    <row r="675" spans="1:41">
      <c r="A675" s="20"/>
      <c r="B675" s="20"/>
      <c r="C675" s="20"/>
      <c r="D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  <c r="AA675" s="20"/>
      <c r="AB675" s="20"/>
      <c r="AC675" s="9"/>
      <c r="AD675" s="20"/>
      <c r="AE675" s="20"/>
      <c r="AF675" s="20"/>
      <c r="AG675" s="20"/>
      <c r="AH675" s="20"/>
      <c r="AI675" s="20"/>
      <c r="AJ675" s="20"/>
      <c r="AK675" s="20"/>
      <c r="AL675" s="20"/>
      <c r="AM675" s="20"/>
      <c r="AN675" s="20"/>
      <c r="AO675" s="20"/>
    </row>
    <row r="676" spans="1:41">
      <c r="A676" s="20"/>
      <c r="B676" s="20"/>
      <c r="C676" s="20"/>
      <c r="D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  <c r="AA676" s="20"/>
      <c r="AB676" s="20"/>
      <c r="AC676" s="9"/>
      <c r="AD676" s="20"/>
      <c r="AE676" s="20"/>
      <c r="AF676" s="20"/>
      <c r="AG676" s="20"/>
      <c r="AH676" s="20"/>
      <c r="AI676" s="20"/>
      <c r="AJ676" s="20"/>
      <c r="AK676" s="20"/>
      <c r="AL676" s="20"/>
      <c r="AM676" s="20"/>
      <c r="AN676" s="20"/>
      <c r="AO676" s="20"/>
    </row>
    <row r="677" spans="1:41">
      <c r="A677" s="20"/>
      <c r="B677" s="20"/>
      <c r="C677" s="20"/>
      <c r="D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  <c r="AA677" s="20"/>
      <c r="AB677" s="20"/>
      <c r="AC677" s="9"/>
      <c r="AD677" s="20"/>
      <c r="AE677" s="20"/>
      <c r="AF677" s="20"/>
      <c r="AG677" s="20"/>
      <c r="AH677" s="20"/>
      <c r="AI677" s="20"/>
      <c r="AJ677" s="20"/>
      <c r="AK677" s="20"/>
      <c r="AL677" s="20"/>
      <c r="AM677" s="20"/>
      <c r="AN677" s="20"/>
      <c r="AO677" s="20"/>
    </row>
    <row r="678" spans="1:41">
      <c r="A678" s="20"/>
      <c r="B678" s="20"/>
      <c r="C678" s="20"/>
      <c r="D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  <c r="AA678" s="20"/>
      <c r="AB678" s="20"/>
      <c r="AC678" s="9"/>
      <c r="AD678" s="20"/>
      <c r="AE678" s="20"/>
      <c r="AF678" s="20"/>
      <c r="AG678" s="20"/>
      <c r="AH678" s="20"/>
      <c r="AI678" s="20"/>
      <c r="AJ678" s="20"/>
      <c r="AK678" s="20"/>
      <c r="AL678" s="20"/>
      <c r="AM678" s="20"/>
      <c r="AN678" s="20"/>
      <c r="AO678" s="20"/>
    </row>
    <row r="679" spans="1:41">
      <c r="A679" s="20"/>
      <c r="B679" s="20"/>
      <c r="C679" s="20"/>
      <c r="D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  <c r="AA679" s="20"/>
      <c r="AB679" s="20"/>
      <c r="AC679" s="9"/>
      <c r="AD679" s="20"/>
      <c r="AE679" s="20"/>
      <c r="AF679" s="20"/>
      <c r="AG679" s="20"/>
      <c r="AH679" s="20"/>
      <c r="AI679" s="20"/>
      <c r="AJ679" s="20"/>
      <c r="AK679" s="20"/>
      <c r="AL679" s="20"/>
      <c r="AM679" s="20"/>
      <c r="AN679" s="20"/>
      <c r="AO679" s="20"/>
    </row>
    <row r="680" spans="1:41">
      <c r="A680" s="20"/>
      <c r="B680" s="20"/>
      <c r="C680" s="20"/>
      <c r="D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  <c r="AA680" s="20"/>
      <c r="AB680" s="20"/>
      <c r="AC680" s="9"/>
      <c r="AD680" s="20"/>
      <c r="AE680" s="20"/>
      <c r="AF680" s="20"/>
      <c r="AG680" s="20"/>
      <c r="AH680" s="20"/>
      <c r="AI680" s="20"/>
      <c r="AJ680" s="20"/>
      <c r="AK680" s="20"/>
      <c r="AL680" s="20"/>
      <c r="AM680" s="20"/>
      <c r="AN680" s="20"/>
      <c r="AO680" s="20"/>
    </row>
    <row r="681" spans="1:41">
      <c r="A681" s="20"/>
      <c r="B681" s="20"/>
      <c r="C681" s="20"/>
      <c r="D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  <c r="AA681" s="20"/>
      <c r="AB681" s="20"/>
      <c r="AC681" s="9"/>
      <c r="AD681" s="20"/>
      <c r="AE681" s="20"/>
      <c r="AF681" s="20"/>
      <c r="AG681" s="20"/>
      <c r="AH681" s="20"/>
      <c r="AI681" s="20"/>
      <c r="AJ681" s="20"/>
      <c r="AK681" s="20"/>
      <c r="AL681" s="20"/>
      <c r="AM681" s="20"/>
      <c r="AN681" s="20"/>
      <c r="AO681" s="20"/>
    </row>
    <row r="682" spans="1:41">
      <c r="A682" s="20"/>
      <c r="B682" s="20"/>
      <c r="C682" s="20"/>
      <c r="D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  <c r="AA682" s="20"/>
      <c r="AB682" s="20"/>
      <c r="AC682" s="9"/>
      <c r="AD682" s="20"/>
      <c r="AE682" s="20"/>
      <c r="AF682" s="20"/>
      <c r="AG682" s="20"/>
      <c r="AH682" s="20"/>
      <c r="AI682" s="20"/>
      <c r="AJ682" s="20"/>
      <c r="AK682" s="20"/>
      <c r="AL682" s="20"/>
      <c r="AM682" s="20"/>
      <c r="AN682" s="20"/>
      <c r="AO682" s="20"/>
    </row>
    <row r="683" spans="1:41">
      <c r="A683" s="20"/>
      <c r="B683" s="20"/>
      <c r="C683" s="20"/>
      <c r="D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  <c r="AA683" s="20"/>
      <c r="AB683" s="20"/>
      <c r="AC683" s="9"/>
      <c r="AD683" s="20"/>
      <c r="AE683" s="20"/>
      <c r="AF683" s="20"/>
      <c r="AG683" s="20"/>
      <c r="AH683" s="20"/>
      <c r="AI683" s="20"/>
      <c r="AJ683" s="20"/>
      <c r="AK683" s="20"/>
      <c r="AL683" s="20"/>
      <c r="AM683" s="20"/>
      <c r="AN683" s="20"/>
      <c r="AO683" s="20"/>
    </row>
    <row r="684" spans="1:41">
      <c r="A684" s="20"/>
      <c r="B684" s="20"/>
      <c r="C684" s="20"/>
      <c r="D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  <c r="AA684" s="20"/>
      <c r="AB684" s="20"/>
      <c r="AC684" s="9"/>
      <c r="AD684" s="20"/>
      <c r="AE684" s="20"/>
      <c r="AF684" s="20"/>
      <c r="AG684" s="20"/>
      <c r="AH684" s="20"/>
      <c r="AI684" s="20"/>
      <c r="AJ684" s="20"/>
      <c r="AK684" s="20"/>
      <c r="AL684" s="20"/>
      <c r="AM684" s="20"/>
      <c r="AN684" s="20"/>
      <c r="AO684" s="20"/>
    </row>
    <row r="685" spans="1:41">
      <c r="A685" s="20"/>
      <c r="B685" s="20"/>
      <c r="C685" s="20"/>
      <c r="D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  <c r="AA685" s="20"/>
      <c r="AB685" s="20"/>
      <c r="AC685" s="9"/>
      <c r="AD685" s="20"/>
      <c r="AE685" s="20"/>
      <c r="AF685" s="20"/>
      <c r="AG685" s="20"/>
      <c r="AH685" s="20"/>
      <c r="AI685" s="20"/>
      <c r="AJ685" s="20"/>
      <c r="AK685" s="20"/>
      <c r="AL685" s="20"/>
      <c r="AM685" s="20"/>
      <c r="AN685" s="20"/>
      <c r="AO685" s="20"/>
    </row>
    <row r="686" spans="1:41">
      <c r="A686" s="20"/>
      <c r="B686" s="20"/>
      <c r="C686" s="20"/>
      <c r="D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  <c r="AA686" s="20"/>
      <c r="AB686" s="20"/>
      <c r="AC686" s="9"/>
      <c r="AD686" s="20"/>
      <c r="AE686" s="20"/>
      <c r="AF686" s="20"/>
      <c r="AG686" s="20"/>
      <c r="AH686" s="20"/>
      <c r="AI686" s="20"/>
      <c r="AJ686" s="20"/>
      <c r="AK686" s="20"/>
      <c r="AL686" s="20"/>
      <c r="AM686" s="20"/>
      <c r="AN686" s="20"/>
      <c r="AO686" s="20"/>
    </row>
    <row r="687" spans="1:41">
      <c r="A687" s="20"/>
      <c r="B687" s="20"/>
      <c r="C687" s="20"/>
      <c r="D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  <c r="AA687" s="20"/>
      <c r="AB687" s="20"/>
      <c r="AC687" s="9"/>
      <c r="AD687" s="20"/>
      <c r="AE687" s="20"/>
      <c r="AF687" s="20"/>
      <c r="AG687" s="20"/>
      <c r="AH687" s="20"/>
      <c r="AI687" s="20"/>
      <c r="AJ687" s="20"/>
      <c r="AK687" s="20"/>
      <c r="AL687" s="20"/>
      <c r="AM687" s="20"/>
      <c r="AN687" s="20"/>
      <c r="AO687" s="20"/>
    </row>
    <row r="688" spans="1:41">
      <c r="A688" s="20"/>
      <c r="B688" s="20"/>
      <c r="C688" s="20"/>
      <c r="D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  <c r="AA688" s="20"/>
      <c r="AB688" s="20"/>
      <c r="AC688" s="9"/>
      <c r="AD688" s="20"/>
      <c r="AE688" s="20"/>
      <c r="AF688" s="20"/>
      <c r="AG688" s="20"/>
      <c r="AH688" s="20"/>
      <c r="AI688" s="20"/>
      <c r="AJ688" s="20"/>
      <c r="AK688" s="20"/>
      <c r="AL688" s="20"/>
      <c r="AM688" s="20"/>
      <c r="AN688" s="20"/>
      <c r="AO688" s="20"/>
    </row>
    <row r="689" spans="1:41">
      <c r="A689" s="20"/>
      <c r="B689" s="20"/>
      <c r="C689" s="20"/>
      <c r="D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  <c r="AA689" s="20"/>
      <c r="AB689" s="20"/>
      <c r="AC689" s="9"/>
      <c r="AD689" s="20"/>
      <c r="AE689" s="20"/>
      <c r="AF689" s="20"/>
      <c r="AG689" s="20"/>
      <c r="AH689" s="20"/>
      <c r="AI689" s="20"/>
      <c r="AJ689" s="20"/>
      <c r="AK689" s="20"/>
      <c r="AL689" s="20"/>
      <c r="AM689" s="20"/>
      <c r="AN689" s="20"/>
      <c r="AO689" s="20"/>
    </row>
    <row r="690" spans="1:41">
      <c r="A690" s="20"/>
      <c r="B690" s="20"/>
      <c r="C690" s="20"/>
      <c r="D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  <c r="AA690" s="20"/>
      <c r="AB690" s="20"/>
      <c r="AC690" s="9"/>
      <c r="AD690" s="20"/>
      <c r="AE690" s="20"/>
      <c r="AF690" s="20"/>
      <c r="AG690" s="20"/>
      <c r="AH690" s="20"/>
      <c r="AI690" s="20"/>
      <c r="AJ690" s="20"/>
      <c r="AK690" s="20"/>
      <c r="AL690" s="20"/>
      <c r="AM690" s="20"/>
      <c r="AN690" s="20"/>
      <c r="AO690" s="20"/>
    </row>
    <row r="691" spans="1:41">
      <c r="A691" s="20"/>
      <c r="B691" s="20"/>
      <c r="C691" s="20"/>
      <c r="D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  <c r="AA691" s="20"/>
      <c r="AB691" s="20"/>
      <c r="AC691" s="9"/>
      <c r="AD691" s="20"/>
      <c r="AE691" s="20"/>
      <c r="AF691" s="20"/>
      <c r="AG691" s="20"/>
      <c r="AH691" s="20"/>
      <c r="AI691" s="20"/>
      <c r="AJ691" s="20"/>
      <c r="AK691" s="20"/>
      <c r="AL691" s="20"/>
      <c r="AM691" s="20"/>
      <c r="AN691" s="20"/>
      <c r="AO691" s="20"/>
    </row>
    <row r="692" spans="1:41">
      <c r="A692" s="20"/>
      <c r="B692" s="20"/>
      <c r="C692" s="20"/>
      <c r="D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  <c r="AA692" s="20"/>
      <c r="AB692" s="20"/>
      <c r="AC692" s="9"/>
      <c r="AD692" s="20"/>
      <c r="AE692" s="20"/>
      <c r="AF692" s="20"/>
      <c r="AG692" s="20"/>
      <c r="AH692" s="20"/>
      <c r="AI692" s="20"/>
      <c r="AJ692" s="20"/>
      <c r="AK692" s="20"/>
      <c r="AL692" s="20"/>
      <c r="AM692" s="20"/>
      <c r="AN692" s="20"/>
      <c r="AO692" s="20"/>
    </row>
    <row r="693" spans="1:41">
      <c r="A693" s="20"/>
      <c r="B693" s="20"/>
      <c r="C693" s="20"/>
      <c r="D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  <c r="AA693" s="20"/>
      <c r="AB693" s="20"/>
      <c r="AC693" s="9"/>
      <c r="AD693" s="20"/>
      <c r="AE693" s="20"/>
      <c r="AF693" s="20"/>
      <c r="AG693" s="20"/>
      <c r="AH693" s="20"/>
      <c r="AI693" s="20"/>
      <c r="AJ693" s="20"/>
      <c r="AK693" s="20"/>
      <c r="AL693" s="20"/>
      <c r="AM693" s="20"/>
      <c r="AN693" s="20"/>
      <c r="AO693" s="20"/>
    </row>
    <row r="694" spans="1:41">
      <c r="A694" s="20"/>
      <c r="B694" s="20"/>
      <c r="C694" s="20"/>
      <c r="D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  <c r="AA694" s="20"/>
      <c r="AB694" s="20"/>
      <c r="AC694" s="9"/>
      <c r="AD694" s="20"/>
      <c r="AE694" s="20"/>
      <c r="AF694" s="20"/>
      <c r="AG694" s="20"/>
      <c r="AH694" s="20"/>
      <c r="AI694" s="20"/>
      <c r="AJ694" s="20"/>
      <c r="AK694" s="20"/>
      <c r="AL694" s="20"/>
      <c r="AM694" s="20"/>
      <c r="AN694" s="20"/>
      <c r="AO694" s="20"/>
    </row>
    <row r="695" spans="1:41">
      <c r="A695" s="20"/>
      <c r="B695" s="20"/>
      <c r="C695" s="20"/>
      <c r="D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  <c r="AA695" s="20"/>
      <c r="AB695" s="20"/>
      <c r="AC695" s="9"/>
      <c r="AD695" s="20"/>
      <c r="AE695" s="20"/>
      <c r="AF695" s="20"/>
      <c r="AG695" s="20"/>
      <c r="AH695" s="20"/>
      <c r="AI695" s="20"/>
      <c r="AJ695" s="20"/>
      <c r="AK695" s="20"/>
      <c r="AL695" s="20"/>
      <c r="AM695" s="20"/>
      <c r="AN695" s="20"/>
      <c r="AO695" s="20"/>
    </row>
    <row r="696" spans="1:41">
      <c r="A696" s="20"/>
      <c r="B696" s="20"/>
      <c r="C696" s="20"/>
      <c r="D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  <c r="AA696" s="20"/>
      <c r="AB696" s="20"/>
      <c r="AC696" s="9"/>
      <c r="AD696" s="20"/>
      <c r="AE696" s="20"/>
      <c r="AF696" s="20"/>
      <c r="AG696" s="20"/>
      <c r="AH696" s="20"/>
      <c r="AI696" s="20"/>
      <c r="AJ696" s="20"/>
      <c r="AK696" s="20"/>
      <c r="AL696" s="20"/>
      <c r="AM696" s="20"/>
      <c r="AN696" s="20"/>
      <c r="AO696" s="20"/>
    </row>
    <row r="697" spans="1:41">
      <c r="A697" s="20"/>
      <c r="B697" s="20"/>
      <c r="C697" s="20"/>
      <c r="D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  <c r="AA697" s="20"/>
      <c r="AB697" s="20"/>
      <c r="AC697" s="9"/>
      <c r="AD697" s="20"/>
      <c r="AE697" s="20"/>
      <c r="AF697" s="20"/>
      <c r="AG697" s="20"/>
      <c r="AH697" s="20"/>
      <c r="AI697" s="20"/>
      <c r="AJ697" s="20"/>
      <c r="AK697" s="20"/>
      <c r="AL697" s="20"/>
      <c r="AM697" s="20"/>
      <c r="AN697" s="20"/>
      <c r="AO697" s="20"/>
    </row>
    <row r="698" spans="1:41">
      <c r="A698" s="20"/>
      <c r="B698" s="20"/>
      <c r="C698" s="20"/>
      <c r="D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  <c r="AA698" s="20"/>
      <c r="AB698" s="20"/>
      <c r="AC698" s="9"/>
      <c r="AD698" s="20"/>
      <c r="AE698" s="20"/>
      <c r="AF698" s="20"/>
      <c r="AG698" s="20"/>
      <c r="AH698" s="20"/>
      <c r="AI698" s="20"/>
      <c r="AJ698" s="20"/>
      <c r="AK698" s="20"/>
      <c r="AL698" s="20"/>
      <c r="AM698" s="20"/>
      <c r="AN698" s="20"/>
      <c r="AO698" s="20"/>
    </row>
    <row r="699" spans="1:41">
      <c r="A699" s="20"/>
      <c r="B699" s="20"/>
      <c r="C699" s="20"/>
      <c r="D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  <c r="AA699" s="20"/>
      <c r="AB699" s="20"/>
      <c r="AC699" s="9"/>
      <c r="AD699" s="20"/>
      <c r="AE699" s="20"/>
      <c r="AF699" s="20"/>
      <c r="AG699" s="20"/>
      <c r="AH699" s="20"/>
      <c r="AI699" s="20"/>
      <c r="AJ699" s="20"/>
      <c r="AK699" s="20"/>
      <c r="AL699" s="20"/>
      <c r="AM699" s="20"/>
      <c r="AN699" s="20"/>
      <c r="AO699" s="20"/>
    </row>
    <row r="700" spans="1:41">
      <c r="A700" s="20"/>
      <c r="B700" s="20"/>
      <c r="C700" s="20"/>
      <c r="D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  <c r="AA700" s="20"/>
      <c r="AB700" s="20"/>
      <c r="AC700" s="9"/>
      <c r="AD700" s="20"/>
      <c r="AE700" s="20"/>
      <c r="AF700" s="20"/>
      <c r="AG700" s="20"/>
      <c r="AH700" s="20"/>
      <c r="AI700" s="20"/>
      <c r="AJ700" s="20"/>
      <c r="AK700" s="20"/>
      <c r="AL700" s="20"/>
      <c r="AM700" s="20"/>
      <c r="AN700" s="20"/>
      <c r="AO700" s="20"/>
    </row>
    <row r="701" spans="1:41">
      <c r="A701" s="20"/>
      <c r="B701" s="20"/>
      <c r="C701" s="20"/>
      <c r="D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  <c r="AA701" s="20"/>
      <c r="AB701" s="20"/>
      <c r="AC701" s="9"/>
      <c r="AD701" s="20"/>
      <c r="AE701" s="20"/>
      <c r="AF701" s="20"/>
      <c r="AG701" s="20"/>
      <c r="AH701" s="20"/>
      <c r="AI701" s="20"/>
      <c r="AJ701" s="20"/>
      <c r="AK701" s="20"/>
      <c r="AL701" s="20"/>
      <c r="AM701" s="20"/>
      <c r="AN701" s="20"/>
      <c r="AO701" s="20"/>
    </row>
    <row r="702" spans="1:41">
      <c r="A702" s="20"/>
      <c r="B702" s="20"/>
      <c r="C702" s="20"/>
      <c r="D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  <c r="AA702" s="20"/>
      <c r="AB702" s="20"/>
      <c r="AC702" s="9"/>
      <c r="AD702" s="20"/>
      <c r="AE702" s="20"/>
      <c r="AF702" s="20"/>
      <c r="AG702" s="20"/>
      <c r="AH702" s="20"/>
      <c r="AI702" s="20"/>
      <c r="AJ702" s="20"/>
      <c r="AK702" s="20"/>
      <c r="AL702" s="20"/>
      <c r="AM702" s="20"/>
      <c r="AN702" s="20"/>
      <c r="AO702" s="20"/>
    </row>
    <row r="703" spans="1:41">
      <c r="A703" s="20"/>
      <c r="B703" s="20"/>
      <c r="C703" s="20"/>
      <c r="D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  <c r="AA703" s="20"/>
      <c r="AB703" s="20"/>
      <c r="AC703" s="9"/>
      <c r="AD703" s="20"/>
      <c r="AE703" s="20"/>
      <c r="AF703" s="20"/>
      <c r="AG703" s="20"/>
      <c r="AH703" s="20"/>
      <c r="AI703" s="20"/>
      <c r="AJ703" s="20"/>
      <c r="AK703" s="20"/>
      <c r="AL703" s="20"/>
      <c r="AM703" s="20"/>
      <c r="AN703" s="20"/>
      <c r="AO703" s="20"/>
    </row>
    <row r="704" spans="1:41">
      <c r="A704" s="20"/>
      <c r="B704" s="20"/>
      <c r="C704" s="20"/>
      <c r="D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  <c r="AA704" s="20"/>
      <c r="AB704" s="20"/>
      <c r="AC704" s="9"/>
      <c r="AD704" s="20"/>
      <c r="AE704" s="20"/>
      <c r="AF704" s="20"/>
      <c r="AG704" s="20"/>
      <c r="AH704" s="20"/>
      <c r="AI704" s="20"/>
      <c r="AJ704" s="20"/>
      <c r="AK704" s="20"/>
      <c r="AL704" s="20"/>
      <c r="AM704" s="20"/>
      <c r="AN704" s="20"/>
      <c r="AO704" s="20"/>
    </row>
    <row r="705" spans="1:41">
      <c r="A705" s="20"/>
      <c r="B705" s="20"/>
      <c r="C705" s="20"/>
      <c r="D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  <c r="AA705" s="20"/>
      <c r="AB705" s="20"/>
      <c r="AC705" s="9"/>
      <c r="AD705" s="20"/>
      <c r="AE705" s="20"/>
      <c r="AF705" s="20"/>
      <c r="AG705" s="20"/>
      <c r="AH705" s="20"/>
      <c r="AI705" s="20"/>
      <c r="AJ705" s="20"/>
      <c r="AK705" s="20"/>
      <c r="AL705" s="20"/>
      <c r="AM705" s="20"/>
      <c r="AN705" s="20"/>
      <c r="AO705" s="20"/>
    </row>
    <row r="706" spans="1:41">
      <c r="A706" s="20"/>
      <c r="B706" s="20"/>
      <c r="C706" s="20"/>
      <c r="D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  <c r="AA706" s="20"/>
      <c r="AB706" s="20"/>
      <c r="AC706" s="9"/>
      <c r="AD706" s="20"/>
      <c r="AE706" s="20"/>
      <c r="AF706" s="20"/>
      <c r="AG706" s="20"/>
      <c r="AH706" s="20"/>
      <c r="AI706" s="20"/>
      <c r="AJ706" s="20"/>
      <c r="AK706" s="20"/>
      <c r="AL706" s="20"/>
      <c r="AM706" s="20"/>
      <c r="AN706" s="20"/>
      <c r="AO706" s="20"/>
    </row>
    <row r="707" spans="1:41">
      <c r="A707" s="20"/>
      <c r="B707" s="20"/>
      <c r="C707" s="20"/>
      <c r="D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  <c r="AA707" s="20"/>
      <c r="AB707" s="20"/>
      <c r="AC707" s="9"/>
      <c r="AD707" s="20"/>
      <c r="AE707" s="20"/>
      <c r="AF707" s="20"/>
      <c r="AG707" s="20"/>
      <c r="AH707" s="20"/>
      <c r="AI707" s="20"/>
      <c r="AJ707" s="20"/>
      <c r="AK707" s="20"/>
      <c r="AL707" s="20"/>
      <c r="AM707" s="20"/>
      <c r="AN707" s="20"/>
      <c r="AO707" s="20"/>
    </row>
    <row r="708" spans="1:41">
      <c r="A708" s="20"/>
      <c r="B708" s="20"/>
      <c r="C708" s="20"/>
      <c r="D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  <c r="AA708" s="20"/>
      <c r="AB708" s="20"/>
      <c r="AC708" s="9"/>
      <c r="AD708" s="20"/>
      <c r="AE708" s="20"/>
      <c r="AF708" s="20"/>
      <c r="AG708" s="20"/>
      <c r="AH708" s="20"/>
      <c r="AI708" s="20"/>
      <c r="AJ708" s="20"/>
      <c r="AK708" s="20"/>
      <c r="AL708" s="20"/>
      <c r="AM708" s="20"/>
      <c r="AN708" s="20"/>
      <c r="AO708" s="20"/>
    </row>
    <row r="709" spans="1:41">
      <c r="A709" s="20"/>
      <c r="B709" s="20"/>
      <c r="C709" s="20"/>
      <c r="D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  <c r="AA709" s="20"/>
      <c r="AB709" s="20"/>
      <c r="AC709" s="9"/>
      <c r="AD709" s="20"/>
      <c r="AE709" s="20"/>
      <c r="AF709" s="20"/>
      <c r="AG709" s="20"/>
      <c r="AH709" s="20"/>
      <c r="AI709" s="20"/>
      <c r="AJ709" s="20"/>
      <c r="AK709" s="20"/>
      <c r="AL709" s="20"/>
      <c r="AM709" s="20"/>
      <c r="AN709" s="20"/>
      <c r="AO709" s="20"/>
    </row>
    <row r="710" spans="1:41">
      <c r="A710" s="20"/>
      <c r="B710" s="20"/>
      <c r="C710" s="20"/>
      <c r="D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  <c r="AA710" s="20"/>
      <c r="AB710" s="20"/>
      <c r="AC710" s="9"/>
      <c r="AD710" s="20"/>
      <c r="AE710" s="20"/>
      <c r="AF710" s="20"/>
      <c r="AG710" s="20"/>
      <c r="AH710" s="20"/>
      <c r="AI710" s="20"/>
      <c r="AJ710" s="20"/>
      <c r="AK710" s="20"/>
      <c r="AL710" s="20"/>
      <c r="AM710" s="20"/>
      <c r="AN710" s="20"/>
      <c r="AO710" s="20"/>
    </row>
    <row r="711" spans="1:41">
      <c r="A711" s="20"/>
      <c r="B711" s="20"/>
      <c r="C711" s="20"/>
      <c r="D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  <c r="AA711" s="20"/>
      <c r="AB711" s="20"/>
      <c r="AC711" s="9"/>
      <c r="AD711" s="20"/>
      <c r="AE711" s="20"/>
      <c r="AF711" s="20"/>
      <c r="AG711" s="20"/>
      <c r="AH711" s="20"/>
      <c r="AI711" s="20"/>
      <c r="AJ711" s="20"/>
      <c r="AK711" s="20"/>
      <c r="AL711" s="20"/>
      <c r="AM711" s="20"/>
      <c r="AN711" s="20"/>
      <c r="AO711" s="20"/>
    </row>
    <row r="712" spans="1:41">
      <c r="A712" s="20"/>
      <c r="B712" s="20"/>
      <c r="C712" s="20"/>
      <c r="D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  <c r="AA712" s="20"/>
      <c r="AB712" s="20"/>
      <c r="AC712" s="9"/>
      <c r="AD712" s="20"/>
      <c r="AE712" s="20"/>
      <c r="AF712" s="20"/>
      <c r="AG712" s="20"/>
      <c r="AH712" s="20"/>
      <c r="AI712" s="20"/>
      <c r="AJ712" s="20"/>
      <c r="AK712" s="20"/>
      <c r="AL712" s="20"/>
      <c r="AM712" s="20"/>
      <c r="AN712" s="20"/>
      <c r="AO712" s="20"/>
    </row>
    <row r="713" spans="1:41">
      <c r="A713" s="20"/>
      <c r="B713" s="20"/>
      <c r="C713" s="20"/>
      <c r="D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  <c r="AA713" s="20"/>
      <c r="AB713" s="20"/>
      <c r="AC713" s="9"/>
      <c r="AD713" s="20"/>
      <c r="AE713" s="20"/>
      <c r="AF713" s="20"/>
      <c r="AG713" s="20"/>
      <c r="AH713" s="20"/>
      <c r="AI713" s="20"/>
      <c r="AJ713" s="20"/>
      <c r="AK713" s="20"/>
      <c r="AL713" s="20"/>
      <c r="AM713" s="20"/>
      <c r="AN713" s="20"/>
      <c r="AO713" s="20"/>
    </row>
    <row r="714" spans="1:41">
      <c r="A714" s="20"/>
      <c r="B714" s="20"/>
      <c r="C714" s="20"/>
      <c r="D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  <c r="AA714" s="20"/>
      <c r="AB714" s="20"/>
      <c r="AC714" s="9"/>
      <c r="AD714" s="20"/>
      <c r="AE714" s="20"/>
      <c r="AF714" s="20"/>
      <c r="AG714" s="20"/>
      <c r="AH714" s="20"/>
      <c r="AI714" s="20"/>
      <c r="AJ714" s="20"/>
      <c r="AK714" s="20"/>
      <c r="AL714" s="20"/>
      <c r="AM714" s="20"/>
      <c r="AN714" s="20"/>
      <c r="AO714" s="20"/>
    </row>
    <row r="715" spans="1:41">
      <c r="A715" s="20"/>
      <c r="B715" s="20"/>
      <c r="C715" s="20"/>
      <c r="D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  <c r="AA715" s="20"/>
      <c r="AB715" s="20"/>
      <c r="AC715" s="9"/>
      <c r="AD715" s="20"/>
      <c r="AE715" s="20"/>
      <c r="AF715" s="20"/>
      <c r="AG715" s="20"/>
      <c r="AH715" s="20"/>
      <c r="AI715" s="20"/>
      <c r="AJ715" s="20"/>
      <c r="AK715" s="20"/>
      <c r="AL715" s="20"/>
      <c r="AM715" s="20"/>
      <c r="AN715" s="20"/>
      <c r="AO715" s="20"/>
    </row>
    <row r="716" spans="1:41">
      <c r="A716" s="20"/>
      <c r="B716" s="20"/>
      <c r="C716" s="20"/>
      <c r="D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  <c r="AA716" s="20"/>
      <c r="AB716" s="20"/>
      <c r="AC716" s="9"/>
      <c r="AD716" s="20"/>
      <c r="AE716" s="20"/>
      <c r="AF716" s="20"/>
      <c r="AG716" s="20"/>
      <c r="AH716" s="20"/>
      <c r="AI716" s="20"/>
      <c r="AJ716" s="20"/>
      <c r="AK716" s="20"/>
      <c r="AL716" s="20"/>
      <c r="AM716" s="20"/>
      <c r="AN716" s="20"/>
      <c r="AO716" s="20"/>
    </row>
    <row r="717" spans="1:41">
      <c r="A717" s="20"/>
      <c r="B717" s="20"/>
      <c r="C717" s="20"/>
      <c r="D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  <c r="AA717" s="20"/>
      <c r="AB717" s="20"/>
      <c r="AC717" s="9"/>
      <c r="AD717" s="20"/>
      <c r="AE717" s="20"/>
      <c r="AF717" s="20"/>
      <c r="AG717" s="20"/>
      <c r="AH717" s="20"/>
      <c r="AI717" s="20"/>
      <c r="AJ717" s="20"/>
      <c r="AK717" s="20"/>
      <c r="AL717" s="20"/>
      <c r="AM717" s="20"/>
      <c r="AN717" s="20"/>
      <c r="AO717" s="20"/>
    </row>
    <row r="718" spans="1:41">
      <c r="A718" s="20"/>
      <c r="B718" s="20"/>
      <c r="C718" s="20"/>
      <c r="D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  <c r="AA718" s="20"/>
      <c r="AB718" s="20"/>
      <c r="AC718" s="9"/>
      <c r="AD718" s="20"/>
      <c r="AE718" s="20"/>
      <c r="AF718" s="20"/>
      <c r="AG718" s="20"/>
      <c r="AH718" s="20"/>
      <c r="AI718" s="20"/>
      <c r="AJ718" s="20"/>
      <c r="AK718" s="20"/>
      <c r="AL718" s="20"/>
      <c r="AM718" s="20"/>
      <c r="AN718" s="20"/>
      <c r="AO718" s="20"/>
    </row>
    <row r="719" spans="1:41">
      <c r="A719" s="20"/>
      <c r="B719" s="20"/>
      <c r="C719" s="20"/>
      <c r="D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  <c r="AA719" s="20"/>
      <c r="AB719" s="20"/>
      <c r="AC719" s="9"/>
      <c r="AD719" s="20"/>
      <c r="AE719" s="20"/>
      <c r="AF719" s="20"/>
      <c r="AG719" s="20"/>
      <c r="AH719" s="20"/>
      <c r="AI719" s="20"/>
      <c r="AJ719" s="20"/>
      <c r="AK719" s="20"/>
      <c r="AL719" s="20"/>
      <c r="AM719" s="20"/>
      <c r="AN719" s="20"/>
      <c r="AO719" s="20"/>
    </row>
    <row r="720" spans="1:41">
      <c r="A720" s="20"/>
      <c r="B720" s="20"/>
      <c r="C720" s="20"/>
      <c r="D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  <c r="AA720" s="20"/>
      <c r="AB720" s="20"/>
      <c r="AC720" s="9"/>
      <c r="AD720" s="20"/>
      <c r="AE720" s="20"/>
      <c r="AF720" s="20"/>
      <c r="AG720" s="20"/>
      <c r="AH720" s="20"/>
      <c r="AI720" s="20"/>
      <c r="AJ720" s="20"/>
      <c r="AK720" s="20"/>
      <c r="AL720" s="20"/>
      <c r="AM720" s="20"/>
      <c r="AN720" s="20"/>
      <c r="AO720" s="20"/>
    </row>
    <row r="721" spans="1:41">
      <c r="A721" s="20"/>
      <c r="B721" s="20"/>
      <c r="C721" s="20"/>
      <c r="D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  <c r="AA721" s="20"/>
      <c r="AB721" s="20"/>
      <c r="AC721" s="9"/>
      <c r="AD721" s="20"/>
      <c r="AE721" s="20"/>
      <c r="AF721" s="20"/>
      <c r="AG721" s="20"/>
      <c r="AH721" s="20"/>
      <c r="AI721" s="20"/>
      <c r="AJ721" s="20"/>
      <c r="AK721" s="20"/>
      <c r="AL721" s="20"/>
      <c r="AM721" s="20"/>
      <c r="AN721" s="20"/>
      <c r="AO721" s="20"/>
    </row>
    <row r="722" spans="1:41">
      <c r="A722" s="20"/>
      <c r="B722" s="20"/>
      <c r="C722" s="20"/>
      <c r="D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  <c r="AA722" s="20"/>
      <c r="AB722" s="20"/>
      <c r="AC722" s="9"/>
      <c r="AD722" s="20"/>
      <c r="AE722" s="20"/>
      <c r="AF722" s="20"/>
      <c r="AG722" s="20"/>
      <c r="AH722" s="20"/>
      <c r="AI722" s="20"/>
      <c r="AJ722" s="20"/>
      <c r="AK722" s="20"/>
      <c r="AL722" s="20"/>
      <c r="AM722" s="20"/>
      <c r="AN722" s="20"/>
      <c r="AO722" s="20"/>
    </row>
    <row r="723" spans="1:41">
      <c r="A723" s="20"/>
      <c r="B723" s="20"/>
      <c r="C723" s="20"/>
      <c r="D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  <c r="AA723" s="20"/>
      <c r="AB723" s="20"/>
      <c r="AC723" s="9"/>
      <c r="AD723" s="20"/>
      <c r="AE723" s="20"/>
      <c r="AF723" s="20"/>
      <c r="AG723" s="20"/>
      <c r="AH723" s="20"/>
      <c r="AI723" s="20"/>
      <c r="AJ723" s="20"/>
      <c r="AK723" s="20"/>
      <c r="AL723" s="20"/>
      <c r="AM723" s="20"/>
      <c r="AN723" s="20"/>
      <c r="AO723" s="20"/>
    </row>
    <row r="724" spans="1:41">
      <c r="A724" s="20"/>
      <c r="B724" s="20"/>
      <c r="C724" s="20"/>
      <c r="D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  <c r="AA724" s="20"/>
      <c r="AB724" s="20"/>
      <c r="AC724" s="9"/>
      <c r="AD724" s="20"/>
      <c r="AE724" s="20"/>
      <c r="AF724" s="20"/>
      <c r="AG724" s="20"/>
      <c r="AH724" s="20"/>
      <c r="AI724" s="20"/>
      <c r="AJ724" s="20"/>
      <c r="AK724" s="20"/>
      <c r="AL724" s="20"/>
      <c r="AM724" s="20"/>
      <c r="AN724" s="20"/>
      <c r="AO724" s="20"/>
    </row>
    <row r="725" spans="1:41">
      <c r="A725" s="20"/>
      <c r="B725" s="20"/>
      <c r="C725" s="20"/>
      <c r="D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  <c r="AA725" s="20"/>
      <c r="AB725" s="20"/>
      <c r="AC725" s="9"/>
      <c r="AD725" s="20"/>
      <c r="AE725" s="20"/>
      <c r="AF725" s="20"/>
      <c r="AG725" s="20"/>
      <c r="AH725" s="20"/>
      <c r="AI725" s="20"/>
      <c r="AJ725" s="20"/>
      <c r="AK725" s="20"/>
      <c r="AL725" s="20"/>
      <c r="AM725" s="20"/>
      <c r="AN725" s="20"/>
      <c r="AO725" s="20"/>
    </row>
    <row r="726" spans="1:41">
      <c r="A726" s="20"/>
      <c r="B726" s="20"/>
      <c r="C726" s="20"/>
      <c r="D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  <c r="AA726" s="20"/>
      <c r="AB726" s="20"/>
      <c r="AC726" s="9"/>
      <c r="AD726" s="20"/>
      <c r="AE726" s="20"/>
      <c r="AF726" s="20"/>
      <c r="AG726" s="20"/>
      <c r="AH726" s="20"/>
      <c r="AI726" s="20"/>
      <c r="AJ726" s="20"/>
      <c r="AK726" s="20"/>
      <c r="AL726" s="20"/>
      <c r="AM726" s="20"/>
      <c r="AN726" s="20"/>
      <c r="AO726" s="20"/>
    </row>
    <row r="727" spans="1:41">
      <c r="A727" s="20"/>
      <c r="B727" s="20"/>
      <c r="C727" s="20"/>
      <c r="D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  <c r="AA727" s="20"/>
      <c r="AB727" s="20"/>
      <c r="AC727" s="9"/>
      <c r="AD727" s="20"/>
      <c r="AE727" s="20"/>
      <c r="AF727" s="20"/>
      <c r="AG727" s="20"/>
      <c r="AH727" s="20"/>
      <c r="AI727" s="20"/>
      <c r="AJ727" s="20"/>
      <c r="AK727" s="20"/>
      <c r="AL727" s="20"/>
      <c r="AM727" s="20"/>
      <c r="AN727" s="20"/>
      <c r="AO727" s="20"/>
    </row>
    <row r="728" spans="1:41">
      <c r="A728" s="20"/>
      <c r="B728" s="20"/>
      <c r="C728" s="20"/>
      <c r="D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  <c r="AA728" s="20"/>
      <c r="AB728" s="20"/>
      <c r="AC728" s="9"/>
      <c r="AD728" s="20"/>
      <c r="AE728" s="20"/>
      <c r="AF728" s="20"/>
      <c r="AG728" s="20"/>
      <c r="AH728" s="20"/>
      <c r="AI728" s="20"/>
      <c r="AJ728" s="20"/>
      <c r="AK728" s="20"/>
      <c r="AL728" s="20"/>
      <c r="AM728" s="20"/>
      <c r="AN728" s="20"/>
      <c r="AO728" s="20"/>
    </row>
    <row r="729" spans="1:41">
      <c r="A729" s="20"/>
      <c r="B729" s="20"/>
      <c r="C729" s="20"/>
      <c r="D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  <c r="AA729" s="20"/>
      <c r="AB729" s="20"/>
      <c r="AC729" s="9"/>
      <c r="AD729" s="20"/>
      <c r="AE729" s="20"/>
      <c r="AF729" s="20"/>
      <c r="AG729" s="20"/>
      <c r="AH729" s="20"/>
      <c r="AI729" s="20"/>
      <c r="AJ729" s="20"/>
      <c r="AK729" s="20"/>
      <c r="AL729" s="20"/>
      <c r="AM729" s="20"/>
      <c r="AN729" s="20"/>
      <c r="AO729" s="20"/>
    </row>
    <row r="730" spans="1:41">
      <c r="A730" s="20"/>
      <c r="B730" s="20"/>
      <c r="C730" s="20"/>
      <c r="D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  <c r="AA730" s="20"/>
      <c r="AB730" s="20"/>
      <c r="AC730" s="9"/>
      <c r="AD730" s="20"/>
      <c r="AE730" s="20"/>
      <c r="AF730" s="20"/>
      <c r="AG730" s="20"/>
      <c r="AH730" s="20"/>
      <c r="AI730" s="20"/>
      <c r="AJ730" s="20"/>
      <c r="AK730" s="20"/>
      <c r="AL730" s="20"/>
      <c r="AM730" s="20"/>
      <c r="AN730" s="20"/>
      <c r="AO730" s="20"/>
    </row>
    <row r="731" spans="1:41">
      <c r="A731" s="20"/>
      <c r="B731" s="20"/>
      <c r="C731" s="20"/>
      <c r="D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  <c r="AA731" s="20"/>
      <c r="AB731" s="20"/>
      <c r="AC731" s="9"/>
      <c r="AD731" s="20"/>
      <c r="AE731" s="20"/>
      <c r="AF731" s="20"/>
      <c r="AG731" s="20"/>
      <c r="AH731" s="20"/>
      <c r="AI731" s="20"/>
      <c r="AJ731" s="20"/>
      <c r="AK731" s="20"/>
      <c r="AL731" s="20"/>
      <c r="AM731" s="20"/>
      <c r="AN731" s="20"/>
      <c r="AO731" s="20"/>
    </row>
    <row r="732" spans="1:41">
      <c r="A732" s="20"/>
      <c r="B732" s="20"/>
      <c r="C732" s="20"/>
      <c r="D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  <c r="AA732" s="20"/>
      <c r="AB732" s="20"/>
      <c r="AC732" s="9"/>
      <c r="AD732" s="20"/>
      <c r="AE732" s="20"/>
      <c r="AF732" s="20"/>
      <c r="AG732" s="20"/>
      <c r="AH732" s="20"/>
      <c r="AI732" s="20"/>
      <c r="AJ732" s="20"/>
      <c r="AK732" s="20"/>
      <c r="AL732" s="20"/>
      <c r="AM732" s="20"/>
      <c r="AN732" s="20"/>
      <c r="AO732" s="20"/>
    </row>
    <row r="733" spans="1:41">
      <c r="A733" s="20"/>
      <c r="B733" s="20"/>
      <c r="C733" s="20"/>
      <c r="D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  <c r="AA733" s="20"/>
      <c r="AB733" s="20"/>
      <c r="AC733" s="9"/>
      <c r="AD733" s="20"/>
      <c r="AE733" s="20"/>
      <c r="AF733" s="20"/>
      <c r="AG733" s="20"/>
      <c r="AH733" s="20"/>
      <c r="AI733" s="20"/>
      <c r="AJ733" s="20"/>
      <c r="AK733" s="20"/>
      <c r="AL733" s="20"/>
      <c r="AM733" s="20"/>
      <c r="AN733" s="20"/>
      <c r="AO733" s="20"/>
    </row>
    <row r="734" spans="1:41">
      <c r="A734" s="20"/>
      <c r="B734" s="20"/>
      <c r="C734" s="20"/>
      <c r="D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  <c r="AA734" s="20"/>
      <c r="AB734" s="20"/>
      <c r="AC734" s="9"/>
      <c r="AD734" s="20"/>
      <c r="AE734" s="20"/>
      <c r="AF734" s="20"/>
      <c r="AG734" s="20"/>
      <c r="AH734" s="20"/>
      <c r="AI734" s="20"/>
      <c r="AJ734" s="20"/>
      <c r="AK734" s="20"/>
      <c r="AL734" s="20"/>
      <c r="AM734" s="20"/>
      <c r="AN734" s="20"/>
      <c r="AO734" s="20"/>
    </row>
    <row r="735" spans="1:41">
      <c r="A735" s="20"/>
      <c r="B735" s="20"/>
      <c r="C735" s="20"/>
      <c r="D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  <c r="AA735" s="20"/>
      <c r="AB735" s="20"/>
      <c r="AC735" s="9"/>
      <c r="AD735" s="20"/>
      <c r="AE735" s="20"/>
      <c r="AF735" s="20"/>
      <c r="AG735" s="20"/>
      <c r="AH735" s="20"/>
      <c r="AI735" s="20"/>
      <c r="AJ735" s="20"/>
      <c r="AK735" s="20"/>
      <c r="AL735" s="20"/>
      <c r="AM735" s="20"/>
      <c r="AN735" s="20"/>
      <c r="AO735" s="20"/>
    </row>
    <row r="736" spans="1:41">
      <c r="A736" s="20"/>
      <c r="B736" s="20"/>
      <c r="C736" s="20"/>
      <c r="D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  <c r="AA736" s="20"/>
      <c r="AB736" s="20"/>
      <c r="AC736" s="9"/>
      <c r="AD736" s="20"/>
      <c r="AE736" s="20"/>
      <c r="AF736" s="20"/>
      <c r="AG736" s="20"/>
      <c r="AH736" s="20"/>
      <c r="AI736" s="20"/>
      <c r="AJ736" s="20"/>
      <c r="AK736" s="20"/>
      <c r="AL736" s="20"/>
      <c r="AM736" s="20"/>
      <c r="AN736" s="20"/>
      <c r="AO736" s="20"/>
    </row>
    <row r="737" spans="1:41">
      <c r="A737" s="20"/>
      <c r="B737" s="20"/>
      <c r="C737" s="20"/>
      <c r="D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  <c r="AA737" s="20"/>
      <c r="AB737" s="20"/>
      <c r="AC737" s="9"/>
      <c r="AD737" s="20"/>
      <c r="AE737" s="20"/>
      <c r="AF737" s="20"/>
      <c r="AG737" s="20"/>
      <c r="AH737" s="20"/>
      <c r="AI737" s="20"/>
      <c r="AJ737" s="20"/>
      <c r="AK737" s="20"/>
      <c r="AL737" s="20"/>
      <c r="AM737" s="20"/>
      <c r="AN737" s="20"/>
      <c r="AO737" s="20"/>
    </row>
    <row r="738" spans="1:41">
      <c r="A738" s="20"/>
      <c r="B738" s="20"/>
      <c r="C738" s="20"/>
      <c r="D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  <c r="AA738" s="20"/>
      <c r="AB738" s="20"/>
      <c r="AC738" s="9"/>
      <c r="AD738" s="20"/>
      <c r="AE738" s="20"/>
      <c r="AF738" s="20"/>
      <c r="AG738" s="20"/>
      <c r="AH738" s="20"/>
      <c r="AI738" s="20"/>
      <c r="AJ738" s="20"/>
      <c r="AK738" s="20"/>
      <c r="AL738" s="20"/>
      <c r="AM738" s="20"/>
      <c r="AN738" s="20"/>
      <c r="AO738" s="20"/>
    </row>
    <row r="739" spans="1:41">
      <c r="A739" s="20"/>
      <c r="B739" s="20"/>
      <c r="C739" s="20"/>
      <c r="D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  <c r="AA739" s="20"/>
      <c r="AB739" s="20"/>
      <c r="AC739" s="9"/>
      <c r="AD739" s="20"/>
      <c r="AE739" s="20"/>
      <c r="AF739" s="20"/>
      <c r="AG739" s="20"/>
      <c r="AH739" s="20"/>
      <c r="AI739" s="20"/>
      <c r="AJ739" s="20"/>
      <c r="AK739" s="20"/>
      <c r="AL739" s="20"/>
      <c r="AM739" s="20"/>
      <c r="AN739" s="20"/>
      <c r="AO739" s="20"/>
    </row>
    <row r="740" spans="1:41">
      <c r="A740" s="20"/>
      <c r="B740" s="20"/>
      <c r="C740" s="20"/>
      <c r="D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  <c r="AA740" s="20"/>
      <c r="AB740" s="20"/>
      <c r="AC740" s="9"/>
      <c r="AD740" s="20"/>
      <c r="AE740" s="20"/>
      <c r="AF740" s="20"/>
      <c r="AG740" s="20"/>
      <c r="AH740" s="20"/>
      <c r="AI740" s="20"/>
      <c r="AJ740" s="20"/>
      <c r="AK740" s="20"/>
      <c r="AL740" s="20"/>
      <c r="AM740" s="20"/>
      <c r="AN740" s="20"/>
      <c r="AO740" s="20"/>
    </row>
    <row r="741" spans="1:41">
      <c r="A741" s="20"/>
      <c r="B741" s="20"/>
      <c r="C741" s="20"/>
      <c r="D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  <c r="AA741" s="20"/>
      <c r="AB741" s="20"/>
      <c r="AC741" s="9"/>
      <c r="AD741" s="20"/>
      <c r="AE741" s="20"/>
      <c r="AF741" s="20"/>
      <c r="AG741" s="20"/>
      <c r="AH741" s="20"/>
      <c r="AI741" s="20"/>
      <c r="AJ741" s="20"/>
      <c r="AK741" s="20"/>
      <c r="AL741" s="20"/>
      <c r="AM741" s="20"/>
      <c r="AN741" s="20"/>
      <c r="AO741" s="20"/>
    </row>
    <row r="742" spans="1:41">
      <c r="A742" s="20"/>
      <c r="B742" s="20"/>
      <c r="C742" s="20"/>
      <c r="D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  <c r="AA742" s="20"/>
      <c r="AB742" s="20"/>
      <c r="AC742" s="9"/>
      <c r="AD742" s="20"/>
      <c r="AE742" s="20"/>
      <c r="AF742" s="20"/>
      <c r="AG742" s="20"/>
      <c r="AH742" s="20"/>
      <c r="AI742" s="20"/>
      <c r="AJ742" s="20"/>
      <c r="AK742" s="20"/>
      <c r="AL742" s="20"/>
      <c r="AM742" s="20"/>
      <c r="AN742" s="20"/>
      <c r="AO742" s="20"/>
    </row>
    <row r="743" spans="1:41">
      <c r="A743" s="20"/>
      <c r="B743" s="20"/>
      <c r="C743" s="20"/>
      <c r="D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  <c r="AA743" s="20"/>
      <c r="AB743" s="20"/>
      <c r="AC743" s="9"/>
      <c r="AD743" s="20"/>
      <c r="AE743" s="20"/>
      <c r="AF743" s="20"/>
      <c r="AG743" s="20"/>
      <c r="AH743" s="20"/>
      <c r="AI743" s="20"/>
      <c r="AJ743" s="20"/>
      <c r="AK743" s="20"/>
      <c r="AL743" s="20"/>
      <c r="AM743" s="20"/>
      <c r="AN743" s="20"/>
      <c r="AO743" s="20"/>
    </row>
    <row r="744" spans="1:41">
      <c r="A744" s="20"/>
      <c r="B744" s="20"/>
      <c r="C744" s="20"/>
      <c r="D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  <c r="AA744" s="20"/>
      <c r="AB744" s="20"/>
      <c r="AC744" s="9"/>
      <c r="AD744" s="20"/>
      <c r="AE744" s="20"/>
      <c r="AF744" s="20"/>
      <c r="AG744" s="20"/>
      <c r="AH744" s="20"/>
      <c r="AI744" s="20"/>
      <c r="AJ744" s="20"/>
      <c r="AK744" s="20"/>
      <c r="AL744" s="20"/>
      <c r="AM744" s="20"/>
      <c r="AN744" s="20"/>
      <c r="AO744" s="20"/>
    </row>
    <row r="745" spans="1:41">
      <c r="A745" s="20"/>
      <c r="B745" s="20"/>
      <c r="C745" s="20"/>
      <c r="D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  <c r="AA745" s="20"/>
      <c r="AB745" s="20"/>
      <c r="AC745" s="9"/>
      <c r="AD745" s="20"/>
      <c r="AE745" s="20"/>
      <c r="AF745" s="20"/>
      <c r="AG745" s="20"/>
      <c r="AH745" s="20"/>
      <c r="AI745" s="20"/>
      <c r="AJ745" s="20"/>
      <c r="AK745" s="20"/>
      <c r="AL745" s="20"/>
      <c r="AM745" s="20"/>
      <c r="AN745" s="20"/>
      <c r="AO745" s="20"/>
    </row>
    <row r="746" spans="1:41">
      <c r="A746" s="20"/>
      <c r="B746" s="20"/>
      <c r="C746" s="20"/>
      <c r="D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  <c r="AA746" s="20"/>
      <c r="AB746" s="20"/>
      <c r="AC746" s="9"/>
      <c r="AD746" s="20"/>
      <c r="AE746" s="20"/>
      <c r="AF746" s="20"/>
      <c r="AG746" s="20"/>
      <c r="AH746" s="20"/>
      <c r="AI746" s="20"/>
      <c r="AJ746" s="20"/>
      <c r="AK746" s="20"/>
      <c r="AL746" s="20"/>
      <c r="AM746" s="20"/>
      <c r="AN746" s="20"/>
      <c r="AO746" s="20"/>
    </row>
    <row r="747" spans="1:41">
      <c r="A747" s="20"/>
      <c r="B747" s="20"/>
      <c r="C747" s="20"/>
      <c r="D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  <c r="AA747" s="20"/>
      <c r="AB747" s="20"/>
      <c r="AC747" s="9"/>
      <c r="AD747" s="20"/>
      <c r="AE747" s="20"/>
      <c r="AF747" s="20"/>
      <c r="AG747" s="20"/>
      <c r="AH747" s="20"/>
      <c r="AI747" s="20"/>
      <c r="AJ747" s="20"/>
      <c r="AK747" s="20"/>
      <c r="AL747" s="20"/>
      <c r="AM747" s="20"/>
      <c r="AN747" s="20"/>
      <c r="AO747" s="20"/>
    </row>
    <row r="748" spans="1:41">
      <c r="A748" s="20"/>
      <c r="B748" s="20"/>
      <c r="C748" s="20"/>
      <c r="D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  <c r="AA748" s="20"/>
      <c r="AB748" s="20"/>
      <c r="AC748" s="9"/>
      <c r="AD748" s="20"/>
      <c r="AE748" s="20"/>
      <c r="AF748" s="20"/>
      <c r="AG748" s="20"/>
      <c r="AH748" s="20"/>
      <c r="AI748" s="20"/>
      <c r="AJ748" s="20"/>
      <c r="AK748" s="20"/>
      <c r="AL748" s="20"/>
      <c r="AM748" s="20"/>
      <c r="AN748" s="20"/>
      <c r="AO748" s="20"/>
    </row>
    <row r="749" spans="1:41">
      <c r="A749" s="20"/>
      <c r="B749" s="20"/>
      <c r="C749" s="20"/>
      <c r="D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  <c r="AA749" s="20"/>
      <c r="AB749" s="20"/>
      <c r="AC749" s="9"/>
      <c r="AD749" s="20"/>
      <c r="AE749" s="20"/>
      <c r="AF749" s="20"/>
      <c r="AG749" s="20"/>
      <c r="AH749" s="20"/>
      <c r="AI749" s="20"/>
      <c r="AJ749" s="20"/>
      <c r="AK749" s="20"/>
      <c r="AL749" s="20"/>
      <c r="AM749" s="20"/>
      <c r="AN749" s="20"/>
      <c r="AO749" s="20"/>
    </row>
    <row r="750" spans="1:41">
      <c r="A750" s="20"/>
      <c r="B750" s="20"/>
      <c r="C750" s="20"/>
      <c r="D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  <c r="AA750" s="20"/>
      <c r="AB750" s="20"/>
      <c r="AC750" s="9"/>
      <c r="AD750" s="20"/>
      <c r="AE750" s="20"/>
      <c r="AF750" s="20"/>
      <c r="AG750" s="20"/>
      <c r="AH750" s="20"/>
      <c r="AI750" s="20"/>
      <c r="AJ750" s="20"/>
      <c r="AK750" s="20"/>
      <c r="AL750" s="20"/>
      <c r="AM750" s="20"/>
      <c r="AN750" s="20"/>
      <c r="AO750" s="20"/>
    </row>
    <row r="751" spans="1:41">
      <c r="A751" s="20"/>
      <c r="B751" s="20"/>
      <c r="C751" s="20"/>
      <c r="D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  <c r="AA751" s="20"/>
      <c r="AB751" s="20"/>
      <c r="AC751" s="9"/>
      <c r="AD751" s="20"/>
      <c r="AE751" s="20"/>
      <c r="AF751" s="20"/>
      <c r="AG751" s="20"/>
      <c r="AH751" s="20"/>
      <c r="AI751" s="20"/>
      <c r="AJ751" s="20"/>
      <c r="AK751" s="20"/>
      <c r="AL751" s="20"/>
      <c r="AM751" s="20"/>
      <c r="AN751" s="20"/>
      <c r="AO751" s="20"/>
    </row>
    <row r="752" spans="1:41">
      <c r="A752" s="20"/>
      <c r="B752" s="20"/>
      <c r="C752" s="20"/>
      <c r="D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  <c r="AA752" s="20"/>
      <c r="AB752" s="20"/>
      <c r="AC752" s="9"/>
      <c r="AD752" s="20"/>
      <c r="AE752" s="20"/>
      <c r="AF752" s="20"/>
      <c r="AG752" s="20"/>
      <c r="AH752" s="20"/>
      <c r="AI752" s="20"/>
      <c r="AJ752" s="20"/>
      <c r="AK752" s="20"/>
      <c r="AL752" s="20"/>
      <c r="AM752" s="20"/>
      <c r="AN752" s="20"/>
      <c r="AO752" s="20"/>
    </row>
    <row r="753" spans="1:41">
      <c r="A753" s="20"/>
      <c r="B753" s="20"/>
      <c r="C753" s="20"/>
      <c r="D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  <c r="AA753" s="20"/>
      <c r="AB753" s="20"/>
      <c r="AC753" s="9"/>
      <c r="AD753" s="20"/>
      <c r="AE753" s="20"/>
      <c r="AF753" s="20"/>
      <c r="AG753" s="20"/>
      <c r="AH753" s="20"/>
      <c r="AI753" s="20"/>
      <c r="AJ753" s="20"/>
      <c r="AK753" s="20"/>
      <c r="AL753" s="20"/>
      <c r="AM753" s="20"/>
      <c r="AN753" s="20"/>
      <c r="AO753" s="20"/>
    </row>
    <row r="754" spans="1:41">
      <c r="A754" s="20"/>
      <c r="B754" s="20"/>
      <c r="C754" s="20"/>
      <c r="D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  <c r="AA754" s="20"/>
      <c r="AB754" s="20"/>
      <c r="AC754" s="9"/>
      <c r="AD754" s="20"/>
      <c r="AE754" s="20"/>
      <c r="AF754" s="20"/>
      <c r="AG754" s="20"/>
      <c r="AH754" s="20"/>
      <c r="AI754" s="20"/>
      <c r="AJ754" s="20"/>
      <c r="AK754" s="20"/>
      <c r="AL754" s="20"/>
      <c r="AM754" s="20"/>
      <c r="AN754" s="20"/>
      <c r="AO754" s="20"/>
    </row>
    <row r="755" spans="1:41">
      <c r="A755" s="20"/>
      <c r="B755" s="20"/>
      <c r="C755" s="20"/>
      <c r="D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  <c r="AA755" s="20"/>
      <c r="AB755" s="20"/>
      <c r="AC755" s="9"/>
      <c r="AD755" s="20"/>
      <c r="AE755" s="20"/>
      <c r="AF755" s="20"/>
      <c r="AG755" s="20"/>
      <c r="AH755" s="20"/>
      <c r="AI755" s="20"/>
      <c r="AJ755" s="20"/>
      <c r="AK755" s="20"/>
      <c r="AL755" s="20"/>
      <c r="AM755" s="20"/>
      <c r="AN755" s="20"/>
      <c r="AO755" s="20"/>
    </row>
    <row r="756" spans="1:41">
      <c r="A756" s="20"/>
      <c r="B756" s="20"/>
      <c r="C756" s="20"/>
      <c r="D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  <c r="AA756" s="20"/>
      <c r="AB756" s="20"/>
      <c r="AC756" s="9"/>
      <c r="AD756" s="20"/>
      <c r="AE756" s="20"/>
      <c r="AF756" s="20"/>
      <c r="AG756" s="20"/>
      <c r="AH756" s="20"/>
      <c r="AI756" s="20"/>
      <c r="AJ756" s="20"/>
      <c r="AK756" s="20"/>
      <c r="AL756" s="20"/>
      <c r="AM756" s="20"/>
      <c r="AN756" s="20"/>
      <c r="AO756" s="20"/>
    </row>
    <row r="757" spans="1:41">
      <c r="A757" s="20"/>
      <c r="B757" s="20"/>
      <c r="C757" s="20"/>
      <c r="D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  <c r="AA757" s="20"/>
      <c r="AB757" s="20"/>
      <c r="AC757" s="9"/>
      <c r="AD757" s="20"/>
      <c r="AE757" s="20"/>
      <c r="AF757" s="20"/>
      <c r="AG757" s="20"/>
      <c r="AH757" s="20"/>
      <c r="AI757" s="20"/>
      <c r="AJ757" s="20"/>
      <c r="AK757" s="20"/>
      <c r="AL757" s="20"/>
      <c r="AM757" s="20"/>
      <c r="AN757" s="20"/>
      <c r="AO757" s="20"/>
    </row>
    <row r="758" spans="1:41">
      <c r="A758" s="20"/>
      <c r="B758" s="20"/>
      <c r="C758" s="20"/>
      <c r="D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  <c r="AA758" s="20"/>
      <c r="AB758" s="20"/>
      <c r="AC758" s="9"/>
      <c r="AD758" s="20"/>
      <c r="AE758" s="20"/>
      <c r="AF758" s="20"/>
      <c r="AG758" s="20"/>
      <c r="AH758" s="20"/>
      <c r="AI758" s="20"/>
      <c r="AJ758" s="20"/>
      <c r="AK758" s="20"/>
      <c r="AL758" s="20"/>
      <c r="AM758" s="20"/>
      <c r="AN758" s="20"/>
      <c r="AO758" s="20"/>
    </row>
    <row r="759" spans="1:41">
      <c r="A759" s="20"/>
      <c r="B759" s="20"/>
      <c r="C759" s="20"/>
      <c r="D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  <c r="AA759" s="20"/>
      <c r="AB759" s="20"/>
      <c r="AC759" s="9"/>
      <c r="AD759" s="20"/>
      <c r="AE759" s="20"/>
      <c r="AF759" s="20"/>
      <c r="AG759" s="20"/>
      <c r="AH759" s="20"/>
      <c r="AI759" s="20"/>
      <c r="AJ759" s="20"/>
      <c r="AK759" s="20"/>
      <c r="AL759" s="20"/>
      <c r="AM759" s="20"/>
      <c r="AN759" s="20"/>
      <c r="AO759" s="20"/>
    </row>
    <row r="760" spans="1:41">
      <c r="A760" s="20"/>
      <c r="B760" s="20"/>
      <c r="C760" s="20"/>
      <c r="D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  <c r="AA760" s="20"/>
      <c r="AB760" s="20"/>
      <c r="AC760" s="9"/>
      <c r="AD760" s="20"/>
      <c r="AE760" s="20"/>
      <c r="AF760" s="20"/>
      <c r="AG760" s="20"/>
      <c r="AH760" s="20"/>
      <c r="AI760" s="20"/>
      <c r="AJ760" s="20"/>
      <c r="AK760" s="20"/>
      <c r="AL760" s="20"/>
      <c r="AM760" s="20"/>
      <c r="AN760" s="20"/>
      <c r="AO760" s="20"/>
    </row>
    <row r="761" spans="1:41">
      <c r="A761" s="20"/>
      <c r="B761" s="20"/>
      <c r="C761" s="20"/>
      <c r="D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  <c r="AA761" s="20"/>
      <c r="AB761" s="20"/>
      <c r="AC761" s="9"/>
      <c r="AD761" s="20"/>
      <c r="AE761" s="20"/>
      <c r="AF761" s="20"/>
      <c r="AG761" s="20"/>
      <c r="AH761" s="20"/>
      <c r="AI761" s="20"/>
      <c r="AJ761" s="20"/>
      <c r="AK761" s="20"/>
      <c r="AL761" s="20"/>
      <c r="AM761" s="20"/>
      <c r="AN761" s="20"/>
      <c r="AO761" s="20"/>
    </row>
    <row r="762" spans="1:41">
      <c r="A762" s="20"/>
      <c r="B762" s="20"/>
      <c r="C762" s="20"/>
      <c r="D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  <c r="AA762" s="20"/>
      <c r="AB762" s="20"/>
      <c r="AC762" s="9"/>
      <c r="AD762" s="20"/>
      <c r="AE762" s="20"/>
      <c r="AF762" s="20"/>
      <c r="AG762" s="20"/>
      <c r="AH762" s="20"/>
      <c r="AI762" s="20"/>
      <c r="AJ762" s="20"/>
      <c r="AK762" s="20"/>
      <c r="AL762" s="20"/>
      <c r="AM762" s="20"/>
      <c r="AN762" s="20"/>
      <c r="AO762" s="20"/>
    </row>
    <row r="763" spans="1:41">
      <c r="A763" s="20"/>
      <c r="B763" s="20"/>
      <c r="C763" s="20"/>
      <c r="D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  <c r="AA763" s="20"/>
      <c r="AB763" s="20"/>
      <c r="AC763" s="9"/>
      <c r="AD763" s="20"/>
      <c r="AE763" s="20"/>
      <c r="AF763" s="20"/>
      <c r="AG763" s="20"/>
      <c r="AH763" s="20"/>
      <c r="AI763" s="20"/>
      <c r="AJ763" s="20"/>
      <c r="AK763" s="20"/>
      <c r="AL763" s="20"/>
      <c r="AM763" s="20"/>
      <c r="AN763" s="20"/>
      <c r="AO763" s="20"/>
    </row>
    <row r="764" spans="1:41">
      <c r="A764" s="20"/>
      <c r="B764" s="20"/>
      <c r="C764" s="20"/>
      <c r="D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  <c r="AA764" s="20"/>
      <c r="AB764" s="20"/>
      <c r="AC764" s="9"/>
      <c r="AD764" s="20"/>
      <c r="AE764" s="20"/>
      <c r="AF764" s="20"/>
      <c r="AG764" s="20"/>
      <c r="AH764" s="20"/>
      <c r="AI764" s="20"/>
      <c r="AJ764" s="20"/>
      <c r="AK764" s="20"/>
      <c r="AL764" s="20"/>
      <c r="AM764" s="20"/>
      <c r="AN764" s="20"/>
      <c r="AO764" s="20"/>
    </row>
    <row r="765" spans="1:41">
      <c r="A765" s="20"/>
      <c r="B765" s="20"/>
      <c r="C765" s="20"/>
      <c r="D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  <c r="AA765" s="20"/>
      <c r="AB765" s="20"/>
      <c r="AC765" s="9"/>
      <c r="AD765" s="20"/>
      <c r="AE765" s="20"/>
      <c r="AF765" s="20"/>
      <c r="AG765" s="20"/>
      <c r="AH765" s="20"/>
      <c r="AI765" s="20"/>
      <c r="AJ765" s="20"/>
      <c r="AK765" s="20"/>
      <c r="AL765" s="20"/>
      <c r="AM765" s="20"/>
      <c r="AN765" s="20"/>
      <c r="AO765" s="20"/>
    </row>
    <row r="766" spans="1:41">
      <c r="A766" s="20"/>
      <c r="B766" s="20"/>
      <c r="C766" s="20"/>
      <c r="D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  <c r="AA766" s="20"/>
      <c r="AB766" s="20"/>
      <c r="AC766" s="9"/>
      <c r="AD766" s="20"/>
      <c r="AE766" s="20"/>
      <c r="AF766" s="20"/>
      <c r="AG766" s="20"/>
      <c r="AH766" s="20"/>
      <c r="AI766" s="20"/>
      <c r="AJ766" s="20"/>
      <c r="AK766" s="20"/>
      <c r="AL766" s="20"/>
      <c r="AM766" s="20"/>
      <c r="AN766" s="20"/>
      <c r="AO766" s="20"/>
    </row>
    <row r="767" spans="1:41">
      <c r="A767" s="20"/>
      <c r="B767" s="20"/>
      <c r="C767" s="20"/>
      <c r="D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  <c r="AA767" s="20"/>
      <c r="AB767" s="20"/>
      <c r="AC767" s="9"/>
      <c r="AD767" s="20"/>
      <c r="AE767" s="20"/>
      <c r="AF767" s="20"/>
      <c r="AG767" s="20"/>
      <c r="AH767" s="20"/>
      <c r="AI767" s="20"/>
      <c r="AJ767" s="20"/>
      <c r="AK767" s="20"/>
      <c r="AL767" s="20"/>
      <c r="AM767" s="20"/>
      <c r="AN767" s="20"/>
      <c r="AO767" s="20"/>
    </row>
    <row r="768" spans="1:41">
      <c r="A768" s="20"/>
      <c r="B768" s="20"/>
      <c r="C768" s="20"/>
      <c r="D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  <c r="AA768" s="20"/>
      <c r="AB768" s="20"/>
      <c r="AC768" s="9"/>
      <c r="AD768" s="20"/>
      <c r="AE768" s="20"/>
      <c r="AF768" s="20"/>
      <c r="AG768" s="20"/>
      <c r="AH768" s="20"/>
      <c r="AI768" s="20"/>
      <c r="AJ768" s="20"/>
      <c r="AK768" s="20"/>
      <c r="AL768" s="20"/>
      <c r="AM768" s="20"/>
      <c r="AN768" s="20"/>
      <c r="AO768" s="20"/>
    </row>
    <row r="769" spans="1:41">
      <c r="A769" s="20"/>
      <c r="B769" s="20"/>
      <c r="C769" s="20"/>
      <c r="D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  <c r="AA769" s="20"/>
      <c r="AB769" s="20"/>
      <c r="AC769" s="9"/>
      <c r="AD769" s="20"/>
      <c r="AE769" s="20"/>
      <c r="AF769" s="20"/>
      <c r="AG769" s="20"/>
      <c r="AH769" s="20"/>
      <c r="AI769" s="20"/>
      <c r="AJ769" s="20"/>
      <c r="AK769" s="20"/>
      <c r="AL769" s="20"/>
      <c r="AM769" s="20"/>
      <c r="AN769" s="20"/>
      <c r="AO769" s="20"/>
    </row>
    <row r="770" spans="1:41">
      <c r="A770" s="20"/>
      <c r="B770" s="20"/>
      <c r="C770" s="20"/>
      <c r="D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  <c r="AA770" s="20"/>
      <c r="AB770" s="20"/>
      <c r="AC770" s="9"/>
      <c r="AD770" s="20"/>
      <c r="AE770" s="20"/>
      <c r="AF770" s="20"/>
      <c r="AG770" s="20"/>
      <c r="AH770" s="20"/>
      <c r="AI770" s="20"/>
      <c r="AJ770" s="20"/>
      <c r="AK770" s="20"/>
      <c r="AL770" s="20"/>
      <c r="AM770" s="20"/>
      <c r="AN770" s="20"/>
      <c r="AO770" s="20"/>
    </row>
    <row r="771" spans="1:41">
      <c r="A771" s="20"/>
      <c r="B771" s="20"/>
      <c r="C771" s="20"/>
      <c r="D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  <c r="AA771" s="20"/>
      <c r="AB771" s="20"/>
      <c r="AC771" s="9"/>
      <c r="AD771" s="20"/>
      <c r="AE771" s="20"/>
      <c r="AF771" s="20"/>
      <c r="AG771" s="20"/>
      <c r="AH771" s="20"/>
      <c r="AI771" s="20"/>
      <c r="AJ771" s="20"/>
      <c r="AK771" s="20"/>
      <c r="AL771" s="20"/>
      <c r="AM771" s="20"/>
      <c r="AN771" s="20"/>
      <c r="AO771" s="20"/>
    </row>
    <row r="772" spans="1:41">
      <c r="A772" s="20"/>
      <c r="B772" s="20"/>
      <c r="C772" s="20"/>
      <c r="D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  <c r="AA772" s="20"/>
      <c r="AB772" s="20"/>
      <c r="AC772" s="9"/>
      <c r="AD772" s="20"/>
      <c r="AE772" s="20"/>
      <c r="AF772" s="20"/>
      <c r="AG772" s="20"/>
      <c r="AH772" s="20"/>
      <c r="AI772" s="20"/>
      <c r="AJ772" s="20"/>
      <c r="AK772" s="20"/>
      <c r="AL772" s="20"/>
      <c r="AM772" s="20"/>
      <c r="AN772" s="20"/>
      <c r="AO772" s="20"/>
    </row>
    <row r="773" spans="1:41">
      <c r="A773" s="20"/>
      <c r="B773" s="20"/>
      <c r="C773" s="20"/>
      <c r="D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  <c r="AA773" s="20"/>
      <c r="AB773" s="20"/>
      <c r="AC773" s="9"/>
      <c r="AD773" s="20"/>
      <c r="AE773" s="20"/>
      <c r="AF773" s="20"/>
      <c r="AG773" s="20"/>
      <c r="AH773" s="20"/>
      <c r="AI773" s="20"/>
      <c r="AJ773" s="20"/>
      <c r="AK773" s="20"/>
      <c r="AL773" s="20"/>
      <c r="AM773" s="20"/>
      <c r="AN773" s="20"/>
      <c r="AO773" s="20"/>
    </row>
    <row r="774" spans="1:41">
      <c r="A774" s="20"/>
      <c r="B774" s="20"/>
      <c r="C774" s="20"/>
      <c r="D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  <c r="AA774" s="20"/>
      <c r="AB774" s="20"/>
      <c r="AC774" s="9"/>
      <c r="AD774" s="20"/>
      <c r="AE774" s="20"/>
      <c r="AF774" s="20"/>
      <c r="AG774" s="20"/>
      <c r="AH774" s="20"/>
      <c r="AI774" s="20"/>
      <c r="AJ774" s="20"/>
      <c r="AK774" s="20"/>
      <c r="AL774" s="20"/>
      <c r="AM774" s="20"/>
      <c r="AN774" s="20"/>
      <c r="AO774" s="20"/>
    </row>
    <row r="775" spans="1:41">
      <c r="A775" s="20"/>
      <c r="B775" s="20"/>
      <c r="C775" s="20"/>
      <c r="D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  <c r="AA775" s="20"/>
      <c r="AB775" s="20"/>
      <c r="AC775" s="9"/>
      <c r="AD775" s="20"/>
      <c r="AE775" s="20"/>
      <c r="AF775" s="20"/>
      <c r="AG775" s="20"/>
      <c r="AH775" s="20"/>
      <c r="AI775" s="20"/>
      <c r="AJ775" s="20"/>
      <c r="AK775" s="20"/>
      <c r="AL775" s="20"/>
      <c r="AM775" s="20"/>
      <c r="AN775" s="20"/>
      <c r="AO775" s="20"/>
    </row>
    <row r="776" spans="1:41">
      <c r="A776" s="20"/>
      <c r="B776" s="20"/>
      <c r="C776" s="20"/>
      <c r="D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  <c r="AA776" s="20"/>
      <c r="AB776" s="20"/>
      <c r="AC776" s="9"/>
      <c r="AD776" s="20"/>
      <c r="AE776" s="20"/>
      <c r="AF776" s="20"/>
      <c r="AG776" s="20"/>
      <c r="AH776" s="20"/>
      <c r="AI776" s="20"/>
      <c r="AJ776" s="20"/>
      <c r="AK776" s="20"/>
      <c r="AL776" s="20"/>
      <c r="AM776" s="20"/>
      <c r="AN776" s="20"/>
      <c r="AO776" s="20"/>
    </row>
    <row r="777" spans="1:41">
      <c r="A777" s="20"/>
      <c r="B777" s="20"/>
      <c r="C777" s="20"/>
      <c r="D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  <c r="AA777" s="20"/>
      <c r="AB777" s="20"/>
      <c r="AC777" s="9"/>
      <c r="AD777" s="20"/>
      <c r="AE777" s="20"/>
      <c r="AF777" s="20"/>
      <c r="AG777" s="20"/>
      <c r="AH777" s="20"/>
      <c r="AI777" s="20"/>
      <c r="AJ777" s="20"/>
      <c r="AK777" s="20"/>
      <c r="AL777" s="20"/>
      <c r="AM777" s="20"/>
      <c r="AN777" s="20"/>
      <c r="AO777" s="20"/>
    </row>
    <row r="778" spans="1:41">
      <c r="A778" s="20"/>
      <c r="B778" s="20"/>
      <c r="C778" s="20"/>
      <c r="D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  <c r="AA778" s="20"/>
      <c r="AB778" s="20"/>
      <c r="AC778" s="9"/>
      <c r="AD778" s="20"/>
      <c r="AE778" s="20"/>
      <c r="AF778" s="20"/>
      <c r="AG778" s="20"/>
      <c r="AH778" s="20"/>
      <c r="AI778" s="20"/>
      <c r="AJ778" s="20"/>
      <c r="AK778" s="20"/>
      <c r="AL778" s="20"/>
      <c r="AM778" s="20"/>
      <c r="AN778" s="20"/>
      <c r="AO778" s="20"/>
    </row>
    <row r="779" spans="1:41">
      <c r="A779" s="20"/>
      <c r="B779" s="20"/>
      <c r="C779" s="20"/>
      <c r="D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  <c r="AA779" s="20"/>
      <c r="AB779" s="20"/>
      <c r="AC779" s="9"/>
      <c r="AD779" s="20"/>
      <c r="AE779" s="20"/>
      <c r="AF779" s="20"/>
      <c r="AG779" s="20"/>
      <c r="AH779" s="20"/>
      <c r="AI779" s="20"/>
      <c r="AJ779" s="20"/>
      <c r="AK779" s="20"/>
      <c r="AL779" s="20"/>
      <c r="AM779" s="20"/>
      <c r="AN779" s="20"/>
      <c r="AO779" s="20"/>
    </row>
    <row r="780" spans="1:41">
      <c r="A780" s="20"/>
      <c r="B780" s="20"/>
      <c r="C780" s="20"/>
      <c r="D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  <c r="AA780" s="20"/>
      <c r="AB780" s="20"/>
      <c r="AC780" s="9"/>
      <c r="AD780" s="20"/>
      <c r="AE780" s="20"/>
      <c r="AF780" s="20"/>
      <c r="AG780" s="20"/>
      <c r="AH780" s="20"/>
      <c r="AI780" s="20"/>
      <c r="AJ780" s="20"/>
      <c r="AK780" s="20"/>
      <c r="AL780" s="20"/>
      <c r="AM780" s="20"/>
      <c r="AN780" s="20"/>
      <c r="AO780" s="20"/>
    </row>
    <row r="781" spans="1:41">
      <c r="A781" s="20"/>
      <c r="B781" s="20"/>
      <c r="C781" s="20"/>
      <c r="D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  <c r="AA781" s="20"/>
      <c r="AB781" s="20"/>
      <c r="AC781" s="9"/>
      <c r="AD781" s="20"/>
      <c r="AE781" s="20"/>
      <c r="AF781" s="20"/>
      <c r="AG781" s="20"/>
      <c r="AH781" s="20"/>
      <c r="AI781" s="20"/>
      <c r="AJ781" s="20"/>
      <c r="AK781" s="20"/>
      <c r="AL781" s="20"/>
      <c r="AM781" s="20"/>
      <c r="AN781" s="20"/>
      <c r="AO781" s="20"/>
    </row>
    <row r="782" spans="1:41">
      <c r="A782" s="20"/>
      <c r="B782" s="20"/>
      <c r="C782" s="20"/>
      <c r="D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  <c r="AA782" s="20"/>
      <c r="AB782" s="20"/>
      <c r="AC782" s="9"/>
      <c r="AD782" s="20"/>
      <c r="AE782" s="20"/>
      <c r="AF782" s="20"/>
      <c r="AG782" s="20"/>
      <c r="AH782" s="20"/>
      <c r="AI782" s="20"/>
      <c r="AJ782" s="20"/>
      <c r="AK782" s="20"/>
      <c r="AL782" s="20"/>
      <c r="AM782" s="20"/>
      <c r="AN782" s="20"/>
      <c r="AO782" s="20"/>
    </row>
    <row r="783" spans="1:41">
      <c r="A783" s="20"/>
      <c r="B783" s="20"/>
      <c r="C783" s="20"/>
      <c r="D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  <c r="AA783" s="20"/>
      <c r="AB783" s="20"/>
      <c r="AC783" s="9"/>
      <c r="AD783" s="20"/>
      <c r="AE783" s="20"/>
      <c r="AF783" s="20"/>
      <c r="AG783" s="20"/>
      <c r="AH783" s="20"/>
      <c r="AI783" s="20"/>
      <c r="AJ783" s="20"/>
      <c r="AK783" s="20"/>
      <c r="AL783" s="20"/>
      <c r="AM783" s="20"/>
      <c r="AN783" s="20"/>
      <c r="AO783" s="20"/>
    </row>
    <row r="784" spans="1:41">
      <c r="A784" s="20"/>
      <c r="B784" s="20"/>
      <c r="C784" s="20"/>
      <c r="D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  <c r="AA784" s="20"/>
      <c r="AB784" s="20"/>
      <c r="AC784" s="9"/>
      <c r="AD784" s="20"/>
      <c r="AE784" s="20"/>
      <c r="AF784" s="20"/>
      <c r="AG784" s="20"/>
      <c r="AH784" s="20"/>
      <c r="AI784" s="20"/>
      <c r="AJ784" s="20"/>
      <c r="AK784" s="20"/>
      <c r="AL784" s="20"/>
      <c r="AM784" s="20"/>
      <c r="AN784" s="20"/>
      <c r="AO784" s="20"/>
    </row>
    <row r="785" spans="1:41">
      <c r="A785" s="20"/>
      <c r="B785" s="20"/>
      <c r="C785" s="20"/>
      <c r="D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  <c r="AA785" s="20"/>
      <c r="AB785" s="20"/>
      <c r="AC785" s="9"/>
      <c r="AD785" s="20"/>
      <c r="AE785" s="20"/>
      <c r="AF785" s="20"/>
      <c r="AG785" s="20"/>
      <c r="AH785" s="20"/>
      <c r="AI785" s="20"/>
      <c r="AJ785" s="20"/>
      <c r="AK785" s="20"/>
      <c r="AL785" s="20"/>
      <c r="AM785" s="20"/>
      <c r="AN785" s="20"/>
      <c r="AO785" s="20"/>
    </row>
    <row r="786" spans="1:41">
      <c r="A786" s="20"/>
      <c r="B786" s="20"/>
      <c r="C786" s="20"/>
      <c r="D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  <c r="AA786" s="20"/>
      <c r="AB786" s="20"/>
      <c r="AC786" s="9"/>
      <c r="AD786" s="20"/>
      <c r="AE786" s="20"/>
      <c r="AF786" s="20"/>
      <c r="AG786" s="20"/>
      <c r="AH786" s="20"/>
      <c r="AI786" s="20"/>
      <c r="AJ786" s="20"/>
      <c r="AK786" s="20"/>
      <c r="AL786" s="20"/>
      <c r="AM786" s="20"/>
      <c r="AN786" s="20"/>
      <c r="AO786" s="20"/>
    </row>
    <row r="787" spans="1:41">
      <c r="A787" s="20"/>
      <c r="B787" s="20"/>
      <c r="C787" s="20"/>
      <c r="D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  <c r="AA787" s="20"/>
      <c r="AB787" s="20"/>
      <c r="AC787" s="9"/>
      <c r="AD787" s="20"/>
      <c r="AE787" s="20"/>
      <c r="AF787" s="20"/>
      <c r="AG787" s="20"/>
      <c r="AH787" s="20"/>
      <c r="AI787" s="20"/>
      <c r="AJ787" s="20"/>
      <c r="AK787" s="20"/>
      <c r="AL787" s="20"/>
      <c r="AM787" s="20"/>
      <c r="AN787" s="20"/>
      <c r="AO787" s="20"/>
    </row>
    <row r="788" spans="1:41">
      <c r="A788" s="20"/>
      <c r="B788" s="20"/>
      <c r="C788" s="20"/>
      <c r="D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  <c r="AA788" s="20"/>
      <c r="AB788" s="20"/>
      <c r="AC788" s="9"/>
      <c r="AD788" s="20"/>
      <c r="AE788" s="20"/>
      <c r="AF788" s="20"/>
      <c r="AG788" s="20"/>
      <c r="AH788" s="20"/>
      <c r="AI788" s="20"/>
      <c r="AJ788" s="20"/>
      <c r="AK788" s="20"/>
      <c r="AL788" s="20"/>
      <c r="AM788" s="20"/>
      <c r="AN788" s="20"/>
      <c r="AO788" s="20"/>
    </row>
    <row r="789" spans="1:41">
      <c r="A789" s="20"/>
      <c r="B789" s="20"/>
      <c r="C789" s="20"/>
      <c r="D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  <c r="AA789" s="20"/>
      <c r="AB789" s="20"/>
      <c r="AC789" s="9"/>
      <c r="AD789" s="20"/>
      <c r="AE789" s="20"/>
      <c r="AF789" s="20"/>
      <c r="AG789" s="20"/>
      <c r="AH789" s="20"/>
      <c r="AI789" s="20"/>
      <c r="AJ789" s="20"/>
      <c r="AK789" s="20"/>
      <c r="AL789" s="20"/>
      <c r="AM789" s="20"/>
      <c r="AN789" s="20"/>
      <c r="AO789" s="20"/>
    </row>
    <row r="790" spans="1:41">
      <c r="A790" s="20"/>
      <c r="B790" s="20"/>
      <c r="C790" s="20"/>
      <c r="D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  <c r="AA790" s="20"/>
      <c r="AB790" s="20"/>
      <c r="AC790" s="9"/>
      <c r="AD790" s="20"/>
      <c r="AE790" s="20"/>
      <c r="AF790" s="20"/>
      <c r="AG790" s="20"/>
      <c r="AH790" s="20"/>
      <c r="AI790" s="20"/>
      <c r="AJ790" s="20"/>
      <c r="AK790" s="20"/>
      <c r="AL790" s="20"/>
      <c r="AM790" s="20"/>
      <c r="AN790" s="20"/>
      <c r="AO790" s="20"/>
    </row>
    <row r="791" spans="1:41">
      <c r="A791" s="20"/>
      <c r="B791" s="20"/>
      <c r="C791" s="20"/>
      <c r="D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  <c r="AA791" s="20"/>
      <c r="AB791" s="20"/>
      <c r="AC791" s="9"/>
      <c r="AD791" s="20"/>
      <c r="AE791" s="20"/>
      <c r="AF791" s="20"/>
      <c r="AG791" s="20"/>
      <c r="AH791" s="20"/>
      <c r="AI791" s="20"/>
      <c r="AJ791" s="20"/>
      <c r="AK791" s="20"/>
      <c r="AL791" s="20"/>
      <c r="AM791" s="20"/>
      <c r="AN791" s="20"/>
      <c r="AO791" s="20"/>
    </row>
    <row r="792" spans="1:41">
      <c r="A792" s="20"/>
      <c r="B792" s="20"/>
      <c r="C792" s="20"/>
      <c r="D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  <c r="AA792" s="20"/>
      <c r="AB792" s="20"/>
      <c r="AC792" s="9"/>
      <c r="AD792" s="20"/>
      <c r="AE792" s="20"/>
      <c r="AF792" s="20"/>
      <c r="AG792" s="20"/>
      <c r="AH792" s="20"/>
      <c r="AI792" s="20"/>
      <c r="AJ792" s="20"/>
      <c r="AK792" s="20"/>
      <c r="AL792" s="20"/>
      <c r="AM792" s="20"/>
      <c r="AN792" s="20"/>
      <c r="AO792" s="20"/>
    </row>
    <row r="793" spans="1:41">
      <c r="A793" s="20"/>
      <c r="B793" s="20"/>
      <c r="C793" s="20"/>
      <c r="D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  <c r="AA793" s="20"/>
      <c r="AB793" s="20"/>
      <c r="AC793" s="9"/>
      <c r="AD793" s="20"/>
      <c r="AE793" s="20"/>
      <c r="AF793" s="20"/>
      <c r="AG793" s="20"/>
      <c r="AH793" s="20"/>
      <c r="AI793" s="20"/>
      <c r="AJ793" s="20"/>
      <c r="AK793" s="20"/>
      <c r="AL793" s="20"/>
      <c r="AM793" s="20"/>
      <c r="AN793" s="20"/>
      <c r="AO793" s="20"/>
    </row>
    <row r="794" spans="1:41">
      <c r="A794" s="20"/>
      <c r="B794" s="20"/>
      <c r="C794" s="20"/>
      <c r="D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  <c r="AA794" s="20"/>
      <c r="AB794" s="20"/>
      <c r="AC794" s="9"/>
      <c r="AD794" s="20"/>
      <c r="AE794" s="20"/>
      <c r="AF794" s="20"/>
      <c r="AG794" s="20"/>
      <c r="AH794" s="20"/>
      <c r="AI794" s="20"/>
      <c r="AJ794" s="20"/>
      <c r="AK794" s="20"/>
      <c r="AL794" s="20"/>
      <c r="AM794" s="20"/>
      <c r="AN794" s="20"/>
      <c r="AO794" s="20"/>
    </row>
    <row r="795" spans="1:41">
      <c r="A795" s="20"/>
      <c r="B795" s="20"/>
      <c r="C795" s="20"/>
      <c r="D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  <c r="AA795" s="20"/>
      <c r="AB795" s="20"/>
      <c r="AC795" s="9"/>
      <c r="AD795" s="20"/>
      <c r="AE795" s="20"/>
      <c r="AF795" s="20"/>
      <c r="AG795" s="20"/>
      <c r="AH795" s="20"/>
      <c r="AI795" s="20"/>
      <c r="AJ795" s="20"/>
      <c r="AK795" s="20"/>
      <c r="AL795" s="20"/>
      <c r="AM795" s="20"/>
      <c r="AN795" s="20"/>
      <c r="AO795" s="20"/>
    </row>
    <row r="796" spans="1:41">
      <c r="A796" s="20"/>
      <c r="B796" s="20"/>
      <c r="C796" s="20"/>
      <c r="D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  <c r="AA796" s="20"/>
      <c r="AB796" s="20"/>
      <c r="AC796" s="9"/>
      <c r="AD796" s="20"/>
      <c r="AE796" s="20"/>
      <c r="AF796" s="20"/>
      <c r="AG796" s="20"/>
      <c r="AH796" s="20"/>
      <c r="AI796" s="20"/>
      <c r="AJ796" s="20"/>
      <c r="AK796" s="20"/>
      <c r="AL796" s="20"/>
      <c r="AM796" s="20"/>
      <c r="AN796" s="20"/>
      <c r="AO796" s="20"/>
    </row>
    <row r="797" spans="1:41">
      <c r="A797" s="20"/>
      <c r="B797" s="20"/>
      <c r="C797" s="20"/>
      <c r="D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  <c r="AA797" s="20"/>
      <c r="AB797" s="20"/>
      <c r="AC797" s="9"/>
      <c r="AD797" s="20"/>
      <c r="AE797" s="20"/>
      <c r="AF797" s="20"/>
      <c r="AG797" s="20"/>
      <c r="AH797" s="20"/>
      <c r="AI797" s="20"/>
      <c r="AJ797" s="20"/>
      <c r="AK797" s="20"/>
      <c r="AL797" s="20"/>
      <c r="AM797" s="20"/>
      <c r="AN797" s="20"/>
      <c r="AO797" s="20"/>
    </row>
    <row r="798" spans="1:41">
      <c r="A798" s="20"/>
      <c r="B798" s="20"/>
      <c r="C798" s="20"/>
      <c r="D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  <c r="AA798" s="20"/>
      <c r="AB798" s="20"/>
      <c r="AC798" s="9"/>
      <c r="AD798" s="20"/>
      <c r="AE798" s="20"/>
      <c r="AF798" s="20"/>
      <c r="AG798" s="20"/>
      <c r="AH798" s="20"/>
      <c r="AI798" s="20"/>
      <c r="AJ798" s="20"/>
      <c r="AK798" s="20"/>
      <c r="AL798" s="20"/>
      <c r="AM798" s="20"/>
      <c r="AN798" s="20"/>
      <c r="AO798" s="20"/>
    </row>
    <row r="799" spans="1:41">
      <c r="A799" s="20"/>
      <c r="B799" s="20"/>
      <c r="C799" s="20"/>
      <c r="D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  <c r="AA799" s="20"/>
      <c r="AB799" s="20"/>
      <c r="AC799" s="9"/>
      <c r="AD799" s="20"/>
      <c r="AE799" s="20"/>
      <c r="AF799" s="20"/>
      <c r="AG799" s="20"/>
      <c r="AH799" s="20"/>
      <c r="AI799" s="20"/>
      <c r="AJ799" s="20"/>
      <c r="AK799" s="20"/>
      <c r="AL799" s="20"/>
      <c r="AM799" s="20"/>
      <c r="AN799" s="20"/>
      <c r="AO799" s="20"/>
    </row>
    <row r="800" spans="1:41">
      <c r="A800" s="20"/>
      <c r="B800" s="20"/>
      <c r="C800" s="20"/>
      <c r="D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  <c r="AA800" s="20"/>
      <c r="AB800" s="20"/>
      <c r="AC800" s="9"/>
      <c r="AD800" s="20"/>
      <c r="AE800" s="20"/>
      <c r="AF800" s="20"/>
      <c r="AG800" s="20"/>
      <c r="AH800" s="20"/>
      <c r="AI800" s="20"/>
      <c r="AJ800" s="20"/>
      <c r="AK800" s="20"/>
      <c r="AL800" s="20"/>
      <c r="AM800" s="20"/>
      <c r="AN800" s="20"/>
      <c r="AO800" s="20"/>
    </row>
    <row r="801" spans="1:41">
      <c r="A801" s="20"/>
      <c r="B801" s="20"/>
      <c r="C801" s="20"/>
      <c r="D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  <c r="AA801" s="20"/>
      <c r="AB801" s="20"/>
      <c r="AC801" s="9"/>
      <c r="AD801" s="20"/>
      <c r="AE801" s="20"/>
      <c r="AF801" s="20"/>
      <c r="AG801" s="20"/>
      <c r="AH801" s="20"/>
      <c r="AI801" s="20"/>
      <c r="AJ801" s="20"/>
      <c r="AK801" s="20"/>
      <c r="AL801" s="20"/>
      <c r="AM801" s="20"/>
      <c r="AN801" s="20"/>
      <c r="AO801" s="20"/>
    </row>
    <row r="802" spans="1:41">
      <c r="A802" s="20"/>
      <c r="B802" s="20"/>
      <c r="C802" s="20"/>
      <c r="D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  <c r="AA802" s="20"/>
      <c r="AB802" s="20"/>
      <c r="AC802" s="9"/>
      <c r="AD802" s="20"/>
      <c r="AE802" s="20"/>
      <c r="AF802" s="20"/>
      <c r="AG802" s="20"/>
      <c r="AH802" s="20"/>
      <c r="AI802" s="20"/>
      <c r="AJ802" s="20"/>
      <c r="AK802" s="20"/>
      <c r="AL802" s="20"/>
      <c r="AM802" s="20"/>
      <c r="AN802" s="20"/>
      <c r="AO802" s="20"/>
    </row>
    <row r="803" spans="1:41">
      <c r="A803" s="20"/>
      <c r="B803" s="20"/>
      <c r="C803" s="20"/>
      <c r="D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  <c r="AA803" s="20"/>
      <c r="AB803" s="20"/>
      <c r="AC803" s="9"/>
      <c r="AD803" s="20"/>
      <c r="AE803" s="20"/>
      <c r="AF803" s="20"/>
      <c r="AG803" s="20"/>
      <c r="AH803" s="20"/>
      <c r="AI803" s="20"/>
      <c r="AJ803" s="20"/>
      <c r="AK803" s="20"/>
      <c r="AL803" s="20"/>
      <c r="AM803" s="20"/>
      <c r="AN803" s="20"/>
      <c r="AO803" s="20"/>
    </row>
    <row r="804" spans="1:41">
      <c r="A804" s="20"/>
      <c r="B804" s="20"/>
      <c r="C804" s="20"/>
      <c r="D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  <c r="AA804" s="20"/>
      <c r="AB804" s="20"/>
      <c r="AC804" s="9"/>
      <c r="AD804" s="20"/>
      <c r="AE804" s="20"/>
      <c r="AF804" s="20"/>
      <c r="AG804" s="20"/>
      <c r="AH804" s="20"/>
      <c r="AI804" s="20"/>
      <c r="AJ804" s="20"/>
      <c r="AK804" s="20"/>
      <c r="AL804" s="20"/>
      <c r="AM804" s="20"/>
      <c r="AN804" s="20"/>
      <c r="AO804" s="20"/>
    </row>
    <row r="805" spans="1:41">
      <c r="A805" s="20"/>
      <c r="B805" s="20"/>
      <c r="C805" s="20"/>
      <c r="D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  <c r="AA805" s="20"/>
      <c r="AB805" s="20"/>
      <c r="AC805" s="9"/>
      <c r="AD805" s="20"/>
      <c r="AE805" s="20"/>
      <c r="AF805" s="20"/>
      <c r="AG805" s="20"/>
      <c r="AH805" s="20"/>
      <c r="AI805" s="20"/>
      <c r="AJ805" s="20"/>
      <c r="AK805" s="20"/>
      <c r="AL805" s="20"/>
      <c r="AM805" s="20"/>
      <c r="AN805" s="20"/>
      <c r="AO805" s="20"/>
    </row>
    <row r="806" spans="1:41">
      <c r="A806" s="20"/>
      <c r="B806" s="20"/>
      <c r="C806" s="20"/>
      <c r="D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  <c r="AA806" s="20"/>
      <c r="AB806" s="20"/>
      <c r="AC806" s="9"/>
      <c r="AD806" s="20"/>
      <c r="AE806" s="20"/>
      <c r="AF806" s="20"/>
      <c r="AG806" s="20"/>
      <c r="AH806" s="20"/>
      <c r="AI806" s="20"/>
      <c r="AJ806" s="20"/>
      <c r="AK806" s="20"/>
      <c r="AL806" s="20"/>
      <c r="AM806" s="20"/>
      <c r="AN806" s="20"/>
      <c r="AO806" s="20"/>
    </row>
    <row r="807" spans="1:41">
      <c r="A807" s="20"/>
      <c r="B807" s="20"/>
      <c r="C807" s="20"/>
      <c r="D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  <c r="AA807" s="20"/>
      <c r="AB807" s="20"/>
      <c r="AC807" s="9"/>
      <c r="AD807" s="20"/>
      <c r="AE807" s="20"/>
      <c r="AF807" s="20"/>
      <c r="AG807" s="20"/>
      <c r="AH807" s="20"/>
      <c r="AI807" s="20"/>
      <c r="AJ807" s="20"/>
      <c r="AK807" s="20"/>
      <c r="AL807" s="20"/>
      <c r="AM807" s="20"/>
      <c r="AN807" s="20"/>
      <c r="AO807" s="20"/>
    </row>
    <row r="808" spans="1:41">
      <c r="A808" s="20"/>
      <c r="B808" s="20"/>
      <c r="C808" s="20"/>
      <c r="D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  <c r="AA808" s="20"/>
      <c r="AB808" s="20"/>
      <c r="AC808" s="9"/>
      <c r="AD808" s="20"/>
      <c r="AE808" s="20"/>
      <c r="AF808" s="20"/>
      <c r="AG808" s="20"/>
      <c r="AH808" s="20"/>
      <c r="AI808" s="20"/>
      <c r="AJ808" s="20"/>
      <c r="AK808" s="20"/>
      <c r="AL808" s="20"/>
      <c r="AM808" s="20"/>
      <c r="AN808" s="20"/>
      <c r="AO808" s="20"/>
    </row>
    <row r="809" spans="1:41">
      <c r="A809" s="20"/>
      <c r="B809" s="20"/>
      <c r="C809" s="20"/>
      <c r="D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  <c r="AA809" s="20"/>
      <c r="AB809" s="20"/>
      <c r="AC809" s="9"/>
      <c r="AD809" s="20"/>
      <c r="AE809" s="20"/>
      <c r="AF809" s="20"/>
      <c r="AG809" s="20"/>
      <c r="AH809" s="20"/>
      <c r="AI809" s="20"/>
      <c r="AJ809" s="20"/>
      <c r="AK809" s="20"/>
      <c r="AL809" s="20"/>
      <c r="AM809" s="20"/>
      <c r="AN809" s="20"/>
      <c r="AO809" s="20"/>
    </row>
    <row r="810" spans="1:41">
      <c r="A810" s="20"/>
      <c r="B810" s="20"/>
      <c r="C810" s="20"/>
      <c r="D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  <c r="AA810" s="20"/>
      <c r="AB810" s="20"/>
      <c r="AC810" s="9"/>
      <c r="AD810" s="20"/>
      <c r="AE810" s="20"/>
      <c r="AF810" s="20"/>
      <c r="AG810" s="20"/>
      <c r="AH810" s="20"/>
      <c r="AI810" s="20"/>
      <c r="AJ810" s="20"/>
      <c r="AK810" s="20"/>
      <c r="AL810" s="20"/>
      <c r="AM810" s="20"/>
      <c r="AN810" s="20"/>
      <c r="AO810" s="20"/>
    </row>
    <row r="811" spans="1:41">
      <c r="A811" s="20"/>
      <c r="B811" s="20"/>
      <c r="C811" s="20"/>
      <c r="D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  <c r="AA811" s="20"/>
      <c r="AB811" s="20"/>
      <c r="AC811" s="9"/>
      <c r="AD811" s="20"/>
      <c r="AE811" s="20"/>
      <c r="AF811" s="20"/>
      <c r="AG811" s="20"/>
      <c r="AH811" s="20"/>
      <c r="AI811" s="20"/>
      <c r="AJ811" s="20"/>
      <c r="AK811" s="20"/>
      <c r="AL811" s="20"/>
      <c r="AM811" s="20"/>
      <c r="AN811" s="20"/>
      <c r="AO811" s="20"/>
    </row>
    <row r="812" spans="1:41">
      <c r="A812" s="20"/>
      <c r="B812" s="20"/>
      <c r="C812" s="20"/>
      <c r="D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  <c r="AA812" s="20"/>
      <c r="AB812" s="20"/>
      <c r="AC812" s="9"/>
      <c r="AD812" s="20"/>
      <c r="AE812" s="20"/>
      <c r="AF812" s="20"/>
      <c r="AG812" s="20"/>
      <c r="AH812" s="20"/>
      <c r="AI812" s="20"/>
      <c r="AJ812" s="20"/>
      <c r="AK812" s="20"/>
      <c r="AL812" s="20"/>
      <c r="AM812" s="20"/>
      <c r="AN812" s="20"/>
      <c r="AO812" s="20"/>
    </row>
    <row r="813" spans="1:41">
      <c r="A813" s="20"/>
      <c r="B813" s="20"/>
      <c r="C813" s="20"/>
      <c r="D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  <c r="AA813" s="20"/>
      <c r="AB813" s="20"/>
      <c r="AC813" s="9"/>
      <c r="AD813" s="20"/>
      <c r="AE813" s="20"/>
      <c r="AF813" s="20"/>
      <c r="AG813" s="20"/>
      <c r="AH813" s="20"/>
      <c r="AI813" s="20"/>
      <c r="AJ813" s="20"/>
      <c r="AK813" s="20"/>
      <c r="AL813" s="20"/>
      <c r="AM813" s="20"/>
      <c r="AN813" s="20"/>
      <c r="AO813" s="20"/>
    </row>
    <row r="814" spans="1:41">
      <c r="A814" s="20"/>
      <c r="B814" s="20"/>
      <c r="C814" s="20"/>
      <c r="D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  <c r="AA814" s="20"/>
      <c r="AB814" s="20"/>
      <c r="AC814" s="9"/>
      <c r="AD814" s="20"/>
      <c r="AE814" s="20"/>
      <c r="AF814" s="20"/>
      <c r="AG814" s="20"/>
      <c r="AH814" s="20"/>
      <c r="AI814" s="20"/>
      <c r="AJ814" s="20"/>
      <c r="AK814" s="20"/>
      <c r="AL814" s="20"/>
      <c r="AM814" s="20"/>
      <c r="AN814" s="20"/>
      <c r="AO814" s="20"/>
    </row>
    <row r="815" spans="1:41">
      <c r="A815" s="20"/>
      <c r="B815" s="20"/>
      <c r="C815" s="20"/>
      <c r="D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  <c r="AA815" s="20"/>
      <c r="AB815" s="20"/>
      <c r="AC815" s="9"/>
      <c r="AD815" s="20"/>
      <c r="AE815" s="20"/>
      <c r="AF815" s="20"/>
      <c r="AG815" s="20"/>
      <c r="AH815" s="20"/>
      <c r="AI815" s="20"/>
      <c r="AJ815" s="20"/>
      <c r="AK815" s="20"/>
      <c r="AL815" s="20"/>
      <c r="AM815" s="20"/>
      <c r="AN815" s="20"/>
      <c r="AO815" s="20"/>
    </row>
    <row r="816" spans="1:41">
      <c r="A816" s="20"/>
      <c r="B816" s="20"/>
      <c r="C816" s="20"/>
      <c r="D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  <c r="AA816" s="20"/>
      <c r="AB816" s="20"/>
      <c r="AC816" s="9"/>
      <c r="AD816" s="20"/>
      <c r="AE816" s="20"/>
      <c r="AF816" s="20"/>
      <c r="AG816" s="20"/>
      <c r="AH816" s="20"/>
      <c r="AI816" s="20"/>
      <c r="AJ816" s="20"/>
      <c r="AK816" s="20"/>
      <c r="AL816" s="20"/>
      <c r="AM816" s="20"/>
      <c r="AN816" s="20"/>
      <c r="AO816" s="20"/>
    </row>
    <row r="817" spans="1:41">
      <c r="A817" s="20"/>
      <c r="B817" s="20"/>
      <c r="C817" s="20"/>
      <c r="D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  <c r="AA817" s="20"/>
      <c r="AB817" s="20"/>
      <c r="AC817" s="9"/>
      <c r="AD817" s="20"/>
      <c r="AE817" s="20"/>
      <c r="AF817" s="20"/>
      <c r="AG817" s="20"/>
      <c r="AH817" s="20"/>
      <c r="AI817" s="20"/>
      <c r="AJ817" s="20"/>
      <c r="AK817" s="20"/>
      <c r="AL817" s="20"/>
      <c r="AM817" s="20"/>
      <c r="AN817" s="20"/>
      <c r="AO817" s="20"/>
    </row>
    <row r="818" spans="1:41">
      <c r="A818" s="20"/>
      <c r="B818" s="20"/>
      <c r="C818" s="20"/>
      <c r="D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  <c r="AA818" s="20"/>
      <c r="AB818" s="20"/>
      <c r="AC818" s="9"/>
      <c r="AD818" s="20"/>
      <c r="AE818" s="20"/>
      <c r="AF818" s="20"/>
      <c r="AG818" s="20"/>
      <c r="AH818" s="20"/>
      <c r="AI818" s="20"/>
      <c r="AJ818" s="20"/>
      <c r="AK818" s="20"/>
      <c r="AL818" s="20"/>
      <c r="AM818" s="20"/>
      <c r="AN818" s="20"/>
      <c r="AO818" s="20"/>
    </row>
    <row r="819" spans="1:41">
      <c r="A819" s="20"/>
      <c r="B819" s="20"/>
      <c r="C819" s="20"/>
      <c r="D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  <c r="AA819" s="20"/>
      <c r="AB819" s="20"/>
      <c r="AC819" s="9"/>
      <c r="AD819" s="20"/>
      <c r="AE819" s="20"/>
      <c r="AF819" s="20"/>
      <c r="AG819" s="20"/>
      <c r="AH819" s="20"/>
      <c r="AI819" s="20"/>
      <c r="AJ819" s="20"/>
      <c r="AK819" s="20"/>
      <c r="AL819" s="20"/>
      <c r="AM819" s="20"/>
      <c r="AN819" s="20"/>
      <c r="AO819" s="20"/>
    </row>
    <row r="820" spans="1:41">
      <c r="A820" s="20"/>
      <c r="B820" s="20"/>
      <c r="C820" s="20"/>
      <c r="D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  <c r="AA820" s="20"/>
      <c r="AB820" s="20"/>
      <c r="AC820" s="9"/>
      <c r="AD820" s="20"/>
      <c r="AE820" s="20"/>
      <c r="AF820" s="20"/>
      <c r="AG820" s="20"/>
      <c r="AH820" s="20"/>
      <c r="AI820" s="20"/>
      <c r="AJ820" s="20"/>
      <c r="AK820" s="20"/>
      <c r="AL820" s="20"/>
      <c r="AM820" s="20"/>
      <c r="AN820" s="20"/>
      <c r="AO820" s="20"/>
    </row>
    <row r="821" spans="1:41">
      <c r="A821" s="20"/>
      <c r="B821" s="20"/>
      <c r="C821" s="20"/>
      <c r="D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  <c r="AA821" s="20"/>
      <c r="AB821" s="20"/>
      <c r="AC821" s="9"/>
      <c r="AD821" s="20"/>
      <c r="AE821" s="20"/>
      <c r="AF821" s="20"/>
      <c r="AG821" s="20"/>
      <c r="AH821" s="20"/>
      <c r="AI821" s="20"/>
      <c r="AJ821" s="20"/>
      <c r="AK821" s="20"/>
      <c r="AL821" s="20"/>
      <c r="AM821" s="20"/>
      <c r="AN821" s="20"/>
      <c r="AO821" s="20"/>
    </row>
    <row r="822" spans="1:41">
      <c r="A822" s="20"/>
      <c r="B822" s="20"/>
      <c r="C822" s="20"/>
      <c r="D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  <c r="AA822" s="20"/>
      <c r="AB822" s="20"/>
      <c r="AC822" s="9"/>
      <c r="AD822" s="20"/>
      <c r="AE822" s="20"/>
      <c r="AF822" s="20"/>
      <c r="AG822" s="20"/>
      <c r="AH822" s="20"/>
      <c r="AI822" s="20"/>
      <c r="AJ822" s="20"/>
      <c r="AK822" s="20"/>
      <c r="AL822" s="20"/>
      <c r="AM822" s="20"/>
      <c r="AN822" s="20"/>
      <c r="AO822" s="20"/>
    </row>
    <row r="823" spans="1:41">
      <c r="A823" s="20"/>
      <c r="B823" s="20"/>
      <c r="C823" s="20"/>
      <c r="D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  <c r="AA823" s="20"/>
      <c r="AB823" s="20"/>
      <c r="AC823" s="9"/>
      <c r="AD823" s="20"/>
      <c r="AE823" s="20"/>
      <c r="AF823" s="20"/>
      <c r="AG823" s="20"/>
      <c r="AH823" s="20"/>
      <c r="AI823" s="20"/>
      <c r="AJ823" s="20"/>
      <c r="AK823" s="20"/>
      <c r="AL823" s="20"/>
      <c r="AM823" s="20"/>
      <c r="AN823" s="20"/>
      <c r="AO823" s="20"/>
    </row>
    <row r="824" spans="1:41">
      <c r="A824" s="20"/>
      <c r="B824" s="20"/>
      <c r="C824" s="20"/>
      <c r="D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  <c r="AA824" s="20"/>
      <c r="AB824" s="20"/>
      <c r="AC824" s="9"/>
      <c r="AD824" s="20"/>
      <c r="AE824" s="20"/>
      <c r="AF824" s="20"/>
      <c r="AG824" s="20"/>
      <c r="AH824" s="20"/>
      <c r="AI824" s="20"/>
      <c r="AJ824" s="20"/>
      <c r="AK824" s="20"/>
      <c r="AL824" s="20"/>
      <c r="AM824" s="20"/>
      <c r="AN824" s="20"/>
      <c r="AO824" s="20"/>
    </row>
    <row r="825" spans="1:41">
      <c r="A825" s="20"/>
      <c r="B825" s="20"/>
      <c r="C825" s="20"/>
      <c r="D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  <c r="AA825" s="20"/>
      <c r="AB825" s="20"/>
      <c r="AC825" s="9"/>
      <c r="AD825" s="20"/>
      <c r="AE825" s="20"/>
      <c r="AF825" s="20"/>
      <c r="AG825" s="20"/>
      <c r="AH825" s="20"/>
      <c r="AI825" s="20"/>
      <c r="AJ825" s="20"/>
      <c r="AK825" s="20"/>
      <c r="AL825" s="20"/>
      <c r="AM825" s="20"/>
      <c r="AN825" s="20"/>
      <c r="AO825" s="20"/>
    </row>
    <row r="826" spans="1:41">
      <c r="A826" s="20"/>
      <c r="B826" s="20"/>
      <c r="C826" s="20"/>
      <c r="D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  <c r="AA826" s="20"/>
      <c r="AB826" s="20"/>
      <c r="AC826" s="9"/>
      <c r="AD826" s="20"/>
      <c r="AE826" s="20"/>
      <c r="AF826" s="20"/>
      <c r="AG826" s="20"/>
      <c r="AH826" s="20"/>
      <c r="AI826" s="20"/>
      <c r="AJ826" s="20"/>
      <c r="AK826" s="20"/>
      <c r="AL826" s="20"/>
      <c r="AM826" s="20"/>
      <c r="AN826" s="20"/>
      <c r="AO826" s="20"/>
    </row>
    <row r="827" spans="1:41">
      <c r="A827" s="20"/>
      <c r="B827" s="20"/>
      <c r="C827" s="20"/>
      <c r="D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  <c r="AA827" s="20"/>
      <c r="AB827" s="20"/>
      <c r="AC827" s="9"/>
      <c r="AD827" s="20"/>
      <c r="AE827" s="20"/>
      <c r="AF827" s="20"/>
      <c r="AG827" s="20"/>
      <c r="AH827" s="20"/>
      <c r="AI827" s="20"/>
      <c r="AJ827" s="20"/>
      <c r="AK827" s="20"/>
      <c r="AL827" s="20"/>
      <c r="AM827" s="20"/>
      <c r="AN827" s="20"/>
      <c r="AO827" s="20"/>
    </row>
    <row r="828" spans="1:41">
      <c r="A828" s="20"/>
      <c r="B828" s="20"/>
      <c r="C828" s="20"/>
      <c r="D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  <c r="AA828" s="20"/>
      <c r="AB828" s="20"/>
      <c r="AC828" s="9"/>
      <c r="AD828" s="20"/>
      <c r="AE828" s="20"/>
      <c r="AF828" s="20"/>
      <c r="AG828" s="20"/>
      <c r="AH828" s="20"/>
      <c r="AI828" s="20"/>
      <c r="AJ828" s="20"/>
      <c r="AK828" s="20"/>
      <c r="AL828" s="20"/>
      <c r="AM828" s="20"/>
      <c r="AN828" s="20"/>
      <c r="AO828" s="20"/>
    </row>
    <row r="829" spans="1:41">
      <c r="A829" s="20"/>
      <c r="B829" s="20"/>
      <c r="C829" s="20"/>
      <c r="D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  <c r="AA829" s="20"/>
      <c r="AB829" s="20"/>
      <c r="AC829" s="9"/>
      <c r="AD829" s="20"/>
      <c r="AE829" s="20"/>
      <c r="AF829" s="20"/>
      <c r="AG829" s="20"/>
      <c r="AH829" s="20"/>
      <c r="AI829" s="20"/>
      <c r="AJ829" s="20"/>
      <c r="AK829" s="20"/>
      <c r="AL829" s="20"/>
      <c r="AM829" s="20"/>
      <c r="AN829" s="20"/>
      <c r="AO829" s="20"/>
    </row>
    <row r="830" spans="1:41">
      <c r="A830" s="20"/>
      <c r="B830" s="20"/>
      <c r="C830" s="20"/>
      <c r="D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  <c r="AA830" s="20"/>
      <c r="AB830" s="20"/>
      <c r="AC830" s="9"/>
      <c r="AD830" s="20"/>
      <c r="AE830" s="20"/>
      <c r="AF830" s="20"/>
      <c r="AG830" s="20"/>
      <c r="AH830" s="20"/>
      <c r="AI830" s="20"/>
      <c r="AJ830" s="20"/>
      <c r="AK830" s="20"/>
      <c r="AL830" s="20"/>
      <c r="AM830" s="20"/>
      <c r="AN830" s="20"/>
      <c r="AO830" s="20"/>
    </row>
    <row r="831" spans="1:41">
      <c r="A831" s="20"/>
      <c r="B831" s="20"/>
      <c r="C831" s="20"/>
      <c r="D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  <c r="AA831" s="20"/>
      <c r="AB831" s="20"/>
      <c r="AC831" s="9"/>
      <c r="AD831" s="20"/>
      <c r="AE831" s="20"/>
      <c r="AF831" s="20"/>
      <c r="AG831" s="20"/>
      <c r="AH831" s="20"/>
      <c r="AI831" s="20"/>
      <c r="AJ831" s="20"/>
      <c r="AK831" s="20"/>
      <c r="AL831" s="20"/>
      <c r="AM831" s="20"/>
      <c r="AN831" s="20"/>
      <c r="AO831" s="20"/>
    </row>
    <row r="832" spans="1:41">
      <c r="A832" s="20"/>
      <c r="B832" s="20"/>
      <c r="C832" s="20"/>
      <c r="D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  <c r="AA832" s="20"/>
      <c r="AB832" s="20"/>
      <c r="AC832" s="9"/>
      <c r="AD832" s="20"/>
      <c r="AE832" s="20"/>
      <c r="AF832" s="20"/>
      <c r="AG832" s="20"/>
      <c r="AH832" s="20"/>
      <c r="AI832" s="20"/>
      <c r="AJ832" s="20"/>
      <c r="AK832" s="20"/>
      <c r="AL832" s="20"/>
      <c r="AM832" s="20"/>
      <c r="AN832" s="20"/>
      <c r="AO832" s="20"/>
    </row>
    <row r="833" spans="1:41">
      <c r="A833" s="20"/>
      <c r="B833" s="20"/>
      <c r="C833" s="20"/>
      <c r="D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  <c r="AA833" s="20"/>
      <c r="AB833" s="20"/>
      <c r="AC833" s="9"/>
      <c r="AD833" s="20"/>
      <c r="AE833" s="20"/>
      <c r="AF833" s="20"/>
      <c r="AG833" s="20"/>
      <c r="AH833" s="20"/>
      <c r="AI833" s="20"/>
      <c r="AJ833" s="20"/>
      <c r="AK833" s="20"/>
      <c r="AL833" s="20"/>
      <c r="AM833" s="20"/>
      <c r="AN833" s="20"/>
      <c r="AO833" s="20"/>
    </row>
    <row r="834" spans="1:41">
      <c r="A834" s="20"/>
      <c r="B834" s="20"/>
      <c r="C834" s="20"/>
      <c r="D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  <c r="AA834" s="20"/>
      <c r="AB834" s="20"/>
      <c r="AC834" s="9"/>
      <c r="AD834" s="20"/>
      <c r="AE834" s="20"/>
      <c r="AF834" s="20"/>
      <c r="AG834" s="20"/>
      <c r="AH834" s="20"/>
      <c r="AI834" s="20"/>
      <c r="AJ834" s="20"/>
      <c r="AK834" s="20"/>
      <c r="AL834" s="20"/>
      <c r="AM834" s="20"/>
      <c r="AN834" s="20"/>
      <c r="AO834" s="20"/>
    </row>
    <row r="835" spans="1:41">
      <c r="A835" s="20"/>
      <c r="B835" s="20"/>
      <c r="C835" s="20"/>
      <c r="D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  <c r="AA835" s="20"/>
      <c r="AB835" s="20"/>
      <c r="AC835" s="9"/>
      <c r="AD835" s="20"/>
      <c r="AE835" s="20"/>
      <c r="AF835" s="20"/>
      <c r="AG835" s="20"/>
      <c r="AH835" s="20"/>
      <c r="AI835" s="20"/>
      <c r="AJ835" s="20"/>
      <c r="AK835" s="20"/>
      <c r="AL835" s="20"/>
      <c r="AM835" s="20"/>
      <c r="AN835" s="20"/>
      <c r="AO835" s="20"/>
    </row>
    <row r="836" spans="1:41">
      <c r="A836" s="20"/>
      <c r="B836" s="20"/>
      <c r="C836" s="20"/>
      <c r="D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  <c r="AA836" s="20"/>
      <c r="AB836" s="20"/>
      <c r="AC836" s="9"/>
      <c r="AD836" s="20"/>
      <c r="AE836" s="20"/>
      <c r="AF836" s="20"/>
      <c r="AG836" s="20"/>
      <c r="AH836" s="20"/>
      <c r="AI836" s="20"/>
      <c r="AJ836" s="20"/>
      <c r="AK836" s="20"/>
      <c r="AL836" s="20"/>
      <c r="AM836" s="20"/>
      <c r="AN836" s="20"/>
      <c r="AO836" s="20"/>
    </row>
    <row r="837" spans="1:41">
      <c r="A837" s="20"/>
      <c r="B837" s="20"/>
      <c r="C837" s="20"/>
      <c r="D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  <c r="AA837" s="20"/>
      <c r="AB837" s="20"/>
      <c r="AC837" s="9"/>
      <c r="AD837" s="20"/>
      <c r="AE837" s="20"/>
      <c r="AF837" s="20"/>
      <c r="AG837" s="20"/>
      <c r="AH837" s="20"/>
      <c r="AI837" s="20"/>
      <c r="AJ837" s="20"/>
      <c r="AK837" s="20"/>
      <c r="AL837" s="20"/>
      <c r="AM837" s="20"/>
      <c r="AN837" s="20"/>
      <c r="AO837" s="20"/>
    </row>
    <row r="838" spans="1:41">
      <c r="A838" s="20"/>
      <c r="B838" s="20"/>
      <c r="C838" s="20"/>
      <c r="D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  <c r="AA838" s="20"/>
      <c r="AB838" s="20"/>
      <c r="AC838" s="9"/>
      <c r="AD838" s="20"/>
      <c r="AE838" s="20"/>
      <c r="AF838" s="20"/>
      <c r="AG838" s="20"/>
      <c r="AH838" s="20"/>
      <c r="AI838" s="20"/>
      <c r="AJ838" s="20"/>
      <c r="AK838" s="20"/>
      <c r="AL838" s="20"/>
      <c r="AM838" s="20"/>
      <c r="AN838" s="20"/>
      <c r="AO838" s="20"/>
    </row>
    <row r="839" spans="1:41">
      <c r="A839" s="20"/>
      <c r="B839" s="20"/>
      <c r="C839" s="20"/>
      <c r="D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  <c r="AA839" s="20"/>
      <c r="AB839" s="20"/>
      <c r="AC839" s="9"/>
      <c r="AD839" s="20"/>
      <c r="AE839" s="20"/>
      <c r="AF839" s="20"/>
      <c r="AG839" s="20"/>
      <c r="AH839" s="20"/>
      <c r="AI839" s="20"/>
      <c r="AJ839" s="20"/>
      <c r="AK839" s="20"/>
      <c r="AL839" s="20"/>
      <c r="AM839" s="20"/>
      <c r="AN839" s="20"/>
      <c r="AO839" s="20"/>
    </row>
    <row r="840" spans="1:41">
      <c r="A840" s="20"/>
      <c r="B840" s="20"/>
      <c r="C840" s="20"/>
      <c r="D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  <c r="AA840" s="20"/>
      <c r="AB840" s="20"/>
      <c r="AC840" s="9"/>
      <c r="AD840" s="20"/>
      <c r="AE840" s="20"/>
      <c r="AF840" s="20"/>
      <c r="AG840" s="20"/>
      <c r="AH840" s="20"/>
      <c r="AI840" s="20"/>
      <c r="AJ840" s="20"/>
      <c r="AK840" s="20"/>
      <c r="AL840" s="20"/>
      <c r="AM840" s="20"/>
      <c r="AN840" s="20"/>
      <c r="AO840" s="20"/>
    </row>
    <row r="841" spans="1:41">
      <c r="A841" s="20"/>
      <c r="B841" s="20"/>
      <c r="C841" s="20"/>
      <c r="D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  <c r="AA841" s="20"/>
      <c r="AB841" s="20"/>
      <c r="AC841" s="9"/>
      <c r="AD841" s="20"/>
      <c r="AE841" s="20"/>
      <c r="AF841" s="20"/>
      <c r="AG841" s="20"/>
      <c r="AH841" s="20"/>
      <c r="AI841" s="20"/>
      <c r="AJ841" s="20"/>
      <c r="AK841" s="20"/>
      <c r="AL841" s="20"/>
      <c r="AM841" s="20"/>
      <c r="AN841" s="20"/>
      <c r="AO841" s="20"/>
    </row>
    <row r="842" spans="1:41">
      <c r="A842" s="20"/>
      <c r="B842" s="20"/>
      <c r="C842" s="20"/>
      <c r="D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  <c r="AA842" s="20"/>
      <c r="AB842" s="20"/>
      <c r="AC842" s="9"/>
      <c r="AD842" s="20"/>
      <c r="AE842" s="20"/>
      <c r="AF842" s="20"/>
      <c r="AG842" s="20"/>
      <c r="AH842" s="20"/>
      <c r="AI842" s="20"/>
      <c r="AJ842" s="20"/>
      <c r="AK842" s="20"/>
      <c r="AL842" s="20"/>
      <c r="AM842" s="20"/>
      <c r="AN842" s="20"/>
      <c r="AO842" s="20"/>
    </row>
    <row r="843" spans="1:41">
      <c r="A843" s="20"/>
      <c r="B843" s="20"/>
      <c r="C843" s="20"/>
      <c r="D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  <c r="AA843" s="20"/>
      <c r="AB843" s="20"/>
      <c r="AC843" s="9"/>
      <c r="AD843" s="20"/>
      <c r="AE843" s="20"/>
      <c r="AF843" s="20"/>
      <c r="AG843" s="20"/>
      <c r="AH843" s="20"/>
      <c r="AI843" s="20"/>
      <c r="AJ843" s="20"/>
      <c r="AK843" s="20"/>
      <c r="AL843" s="20"/>
      <c r="AM843" s="20"/>
      <c r="AN843" s="20"/>
      <c r="AO843" s="20"/>
    </row>
    <row r="844" spans="1:41">
      <c r="A844" s="20"/>
      <c r="B844" s="20"/>
      <c r="C844" s="20"/>
      <c r="D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  <c r="AA844" s="20"/>
      <c r="AB844" s="20"/>
      <c r="AC844" s="9"/>
      <c r="AD844" s="20"/>
      <c r="AE844" s="20"/>
      <c r="AF844" s="20"/>
      <c r="AG844" s="20"/>
      <c r="AH844" s="20"/>
      <c r="AI844" s="20"/>
      <c r="AJ844" s="20"/>
      <c r="AK844" s="20"/>
      <c r="AL844" s="20"/>
      <c r="AM844" s="20"/>
      <c r="AN844" s="20"/>
      <c r="AO844" s="20"/>
    </row>
    <row r="845" spans="1:41">
      <c r="A845" s="20"/>
      <c r="B845" s="20"/>
      <c r="C845" s="20"/>
      <c r="D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  <c r="AA845" s="20"/>
      <c r="AB845" s="20"/>
      <c r="AC845" s="9"/>
      <c r="AD845" s="20"/>
      <c r="AE845" s="20"/>
      <c r="AF845" s="20"/>
      <c r="AG845" s="20"/>
      <c r="AH845" s="20"/>
      <c r="AI845" s="20"/>
      <c r="AJ845" s="20"/>
      <c r="AK845" s="20"/>
      <c r="AL845" s="20"/>
      <c r="AM845" s="20"/>
      <c r="AN845" s="20"/>
      <c r="AO845" s="20"/>
    </row>
    <row r="846" spans="1:41">
      <c r="A846" s="20"/>
      <c r="B846" s="20"/>
      <c r="C846" s="20"/>
      <c r="D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  <c r="AA846" s="20"/>
      <c r="AB846" s="20"/>
      <c r="AC846" s="9"/>
      <c r="AD846" s="20"/>
      <c r="AE846" s="20"/>
      <c r="AF846" s="20"/>
      <c r="AG846" s="20"/>
      <c r="AH846" s="20"/>
      <c r="AI846" s="20"/>
      <c r="AJ846" s="20"/>
      <c r="AK846" s="20"/>
      <c r="AL846" s="20"/>
      <c r="AM846" s="20"/>
      <c r="AN846" s="20"/>
      <c r="AO846" s="20"/>
    </row>
    <row r="847" spans="1:41">
      <c r="A847" s="20"/>
      <c r="B847" s="20"/>
      <c r="C847" s="20"/>
      <c r="D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  <c r="AA847" s="20"/>
      <c r="AB847" s="20"/>
      <c r="AC847" s="9"/>
      <c r="AD847" s="20"/>
      <c r="AE847" s="20"/>
      <c r="AF847" s="20"/>
      <c r="AG847" s="20"/>
      <c r="AH847" s="20"/>
      <c r="AI847" s="20"/>
      <c r="AJ847" s="20"/>
      <c r="AK847" s="20"/>
      <c r="AL847" s="20"/>
      <c r="AM847" s="20"/>
      <c r="AN847" s="20"/>
      <c r="AO847" s="20"/>
    </row>
    <row r="848" spans="1:41">
      <c r="A848" s="20"/>
      <c r="B848" s="20"/>
      <c r="C848" s="20"/>
      <c r="D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  <c r="AA848" s="20"/>
      <c r="AB848" s="20"/>
      <c r="AC848" s="9"/>
      <c r="AD848" s="20"/>
      <c r="AE848" s="20"/>
      <c r="AF848" s="20"/>
      <c r="AG848" s="20"/>
      <c r="AH848" s="20"/>
      <c r="AI848" s="20"/>
      <c r="AJ848" s="20"/>
      <c r="AK848" s="20"/>
      <c r="AL848" s="20"/>
      <c r="AM848" s="20"/>
      <c r="AN848" s="20"/>
      <c r="AO848" s="20"/>
    </row>
    <row r="849" spans="1:41">
      <c r="A849" s="20"/>
      <c r="B849" s="20"/>
      <c r="C849" s="20"/>
      <c r="D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  <c r="AA849" s="20"/>
      <c r="AB849" s="20"/>
      <c r="AC849" s="9"/>
      <c r="AD849" s="20"/>
      <c r="AE849" s="20"/>
      <c r="AF849" s="20"/>
      <c r="AG849" s="20"/>
      <c r="AH849" s="20"/>
      <c r="AI849" s="20"/>
      <c r="AJ849" s="20"/>
      <c r="AK849" s="20"/>
      <c r="AL849" s="20"/>
      <c r="AM849" s="20"/>
      <c r="AN849" s="20"/>
      <c r="AO849" s="20"/>
    </row>
    <row r="850" spans="1:41">
      <c r="A850" s="20"/>
      <c r="B850" s="20"/>
      <c r="C850" s="20"/>
      <c r="D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  <c r="AA850" s="20"/>
      <c r="AB850" s="20"/>
      <c r="AC850" s="9"/>
      <c r="AD850" s="20"/>
      <c r="AE850" s="20"/>
      <c r="AF850" s="20"/>
      <c r="AG850" s="20"/>
      <c r="AH850" s="20"/>
      <c r="AI850" s="20"/>
      <c r="AJ850" s="20"/>
      <c r="AK850" s="20"/>
      <c r="AL850" s="20"/>
      <c r="AM850" s="20"/>
      <c r="AN850" s="20"/>
      <c r="AO850" s="20"/>
    </row>
    <row r="851" spans="1:41">
      <c r="A851" s="20"/>
      <c r="B851" s="20"/>
      <c r="C851" s="20"/>
      <c r="D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  <c r="AA851" s="20"/>
      <c r="AB851" s="20"/>
      <c r="AC851" s="9"/>
      <c r="AD851" s="20"/>
      <c r="AE851" s="20"/>
      <c r="AF851" s="20"/>
      <c r="AG851" s="20"/>
      <c r="AH851" s="20"/>
      <c r="AI851" s="20"/>
      <c r="AJ851" s="20"/>
      <c r="AK851" s="20"/>
      <c r="AL851" s="20"/>
      <c r="AM851" s="20"/>
      <c r="AN851" s="20"/>
      <c r="AO851" s="20"/>
    </row>
    <row r="852" spans="1:41">
      <c r="A852" s="20"/>
      <c r="B852" s="20"/>
      <c r="C852" s="20"/>
      <c r="D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  <c r="AA852" s="20"/>
      <c r="AB852" s="20"/>
      <c r="AC852" s="9"/>
      <c r="AD852" s="20"/>
      <c r="AE852" s="20"/>
      <c r="AF852" s="20"/>
      <c r="AG852" s="20"/>
      <c r="AH852" s="20"/>
      <c r="AI852" s="20"/>
      <c r="AJ852" s="20"/>
      <c r="AK852" s="20"/>
      <c r="AL852" s="20"/>
      <c r="AM852" s="20"/>
      <c r="AN852" s="20"/>
      <c r="AO852" s="20"/>
    </row>
    <row r="853" spans="1:41">
      <c r="A853" s="20"/>
      <c r="B853" s="20"/>
      <c r="C853" s="20"/>
      <c r="D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  <c r="AA853" s="20"/>
      <c r="AB853" s="20"/>
      <c r="AC853" s="9"/>
      <c r="AD853" s="20"/>
      <c r="AE853" s="20"/>
      <c r="AF853" s="20"/>
      <c r="AG853" s="20"/>
      <c r="AH853" s="20"/>
      <c r="AI853" s="20"/>
      <c r="AJ853" s="20"/>
      <c r="AK853" s="20"/>
      <c r="AL853" s="20"/>
      <c r="AM853" s="20"/>
      <c r="AN853" s="20"/>
      <c r="AO853" s="20"/>
    </row>
    <row r="854" spans="1:41">
      <c r="A854" s="20"/>
      <c r="B854" s="20"/>
      <c r="C854" s="20"/>
      <c r="D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  <c r="AA854" s="20"/>
      <c r="AB854" s="20"/>
      <c r="AC854" s="9"/>
      <c r="AD854" s="20"/>
      <c r="AE854" s="20"/>
      <c r="AF854" s="20"/>
      <c r="AG854" s="20"/>
      <c r="AH854" s="20"/>
      <c r="AI854" s="20"/>
      <c r="AJ854" s="20"/>
      <c r="AK854" s="20"/>
      <c r="AL854" s="20"/>
      <c r="AM854" s="20"/>
      <c r="AN854" s="20"/>
      <c r="AO854" s="20"/>
    </row>
    <row r="855" spans="1:41">
      <c r="A855" s="20"/>
      <c r="B855" s="20"/>
      <c r="C855" s="20"/>
      <c r="D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  <c r="AA855" s="20"/>
      <c r="AB855" s="20"/>
      <c r="AC855" s="9"/>
      <c r="AD855" s="20"/>
      <c r="AE855" s="20"/>
      <c r="AF855" s="20"/>
      <c r="AG855" s="20"/>
      <c r="AH855" s="20"/>
      <c r="AI855" s="20"/>
      <c r="AJ855" s="20"/>
      <c r="AK855" s="20"/>
      <c r="AL855" s="20"/>
      <c r="AM855" s="20"/>
      <c r="AN855" s="20"/>
      <c r="AO855" s="20"/>
    </row>
    <row r="856" spans="1:41">
      <c r="A856" s="20"/>
      <c r="B856" s="20"/>
      <c r="C856" s="20"/>
      <c r="D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  <c r="AA856" s="20"/>
      <c r="AB856" s="20"/>
      <c r="AC856" s="9"/>
      <c r="AD856" s="20"/>
      <c r="AE856" s="20"/>
      <c r="AF856" s="20"/>
      <c r="AG856" s="20"/>
      <c r="AH856" s="20"/>
      <c r="AI856" s="20"/>
      <c r="AJ856" s="20"/>
      <c r="AK856" s="20"/>
      <c r="AL856" s="20"/>
      <c r="AM856" s="20"/>
      <c r="AN856" s="20"/>
      <c r="AO856" s="20"/>
    </row>
    <row r="857" spans="1:41">
      <c r="A857" s="20"/>
      <c r="B857" s="20"/>
      <c r="C857" s="20"/>
      <c r="D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  <c r="AA857" s="20"/>
      <c r="AB857" s="20"/>
      <c r="AC857" s="9"/>
      <c r="AD857" s="20"/>
      <c r="AE857" s="20"/>
      <c r="AF857" s="20"/>
      <c r="AG857" s="20"/>
      <c r="AH857" s="20"/>
      <c r="AI857" s="20"/>
      <c r="AJ857" s="20"/>
      <c r="AK857" s="20"/>
      <c r="AL857" s="20"/>
      <c r="AM857" s="20"/>
      <c r="AN857" s="20"/>
      <c r="AO857" s="20"/>
    </row>
    <row r="858" spans="1:41">
      <c r="A858" s="20"/>
      <c r="B858" s="20"/>
      <c r="C858" s="20"/>
      <c r="D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  <c r="AA858" s="20"/>
      <c r="AB858" s="20"/>
      <c r="AC858" s="9"/>
      <c r="AD858" s="20"/>
      <c r="AE858" s="20"/>
      <c r="AF858" s="20"/>
      <c r="AG858" s="20"/>
      <c r="AH858" s="20"/>
      <c r="AI858" s="20"/>
      <c r="AJ858" s="20"/>
      <c r="AK858" s="20"/>
      <c r="AL858" s="20"/>
      <c r="AM858" s="20"/>
      <c r="AN858" s="20"/>
      <c r="AO858" s="20"/>
    </row>
    <row r="859" spans="1:41">
      <c r="A859" s="20"/>
      <c r="B859" s="20"/>
      <c r="C859" s="20"/>
      <c r="D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  <c r="AA859" s="20"/>
      <c r="AB859" s="20"/>
      <c r="AC859" s="9"/>
      <c r="AD859" s="20"/>
      <c r="AE859" s="20"/>
      <c r="AF859" s="20"/>
      <c r="AG859" s="20"/>
      <c r="AH859" s="20"/>
      <c r="AI859" s="20"/>
      <c r="AJ859" s="20"/>
      <c r="AK859" s="20"/>
      <c r="AL859" s="20"/>
      <c r="AM859" s="20"/>
      <c r="AN859" s="20"/>
      <c r="AO859" s="20"/>
    </row>
    <row r="860" spans="1:41">
      <c r="A860" s="20"/>
      <c r="B860" s="20"/>
      <c r="C860" s="20"/>
      <c r="D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  <c r="AA860" s="20"/>
      <c r="AB860" s="20"/>
      <c r="AC860" s="9"/>
      <c r="AD860" s="20"/>
      <c r="AE860" s="20"/>
      <c r="AF860" s="20"/>
      <c r="AG860" s="20"/>
      <c r="AH860" s="20"/>
      <c r="AI860" s="20"/>
      <c r="AJ860" s="20"/>
      <c r="AK860" s="20"/>
      <c r="AL860" s="20"/>
      <c r="AM860" s="20"/>
      <c r="AN860" s="20"/>
      <c r="AO860" s="20"/>
    </row>
    <row r="861" spans="1:41">
      <c r="A861" s="20"/>
      <c r="B861" s="20"/>
      <c r="C861" s="20"/>
      <c r="D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  <c r="AA861" s="20"/>
      <c r="AB861" s="20"/>
      <c r="AC861" s="9"/>
      <c r="AD861" s="20"/>
      <c r="AE861" s="20"/>
      <c r="AF861" s="20"/>
      <c r="AG861" s="20"/>
      <c r="AH861" s="20"/>
      <c r="AI861" s="20"/>
      <c r="AJ861" s="20"/>
      <c r="AK861" s="20"/>
      <c r="AL861" s="20"/>
      <c r="AM861" s="20"/>
      <c r="AN861" s="20"/>
      <c r="AO861" s="20"/>
    </row>
    <row r="862" spans="1:41">
      <c r="A862" s="20"/>
      <c r="B862" s="20"/>
      <c r="C862" s="20"/>
      <c r="D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  <c r="AA862" s="20"/>
      <c r="AB862" s="20"/>
      <c r="AC862" s="9"/>
      <c r="AD862" s="20"/>
      <c r="AE862" s="20"/>
      <c r="AF862" s="20"/>
      <c r="AG862" s="20"/>
      <c r="AH862" s="20"/>
      <c r="AI862" s="20"/>
      <c r="AJ862" s="20"/>
      <c r="AK862" s="20"/>
      <c r="AL862" s="20"/>
      <c r="AM862" s="20"/>
      <c r="AN862" s="20"/>
      <c r="AO862" s="20"/>
    </row>
    <row r="863" spans="1:41">
      <c r="A863" s="20"/>
      <c r="B863" s="20"/>
      <c r="C863" s="20"/>
      <c r="D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  <c r="AA863" s="20"/>
      <c r="AB863" s="20"/>
      <c r="AC863" s="9"/>
      <c r="AD863" s="20"/>
      <c r="AE863" s="20"/>
      <c r="AF863" s="20"/>
      <c r="AG863" s="20"/>
      <c r="AH863" s="20"/>
      <c r="AI863" s="20"/>
      <c r="AJ863" s="20"/>
      <c r="AK863" s="20"/>
      <c r="AL863" s="20"/>
      <c r="AM863" s="20"/>
      <c r="AN863" s="20"/>
      <c r="AO863" s="20"/>
    </row>
    <row r="864" spans="1:41">
      <c r="A864" s="20"/>
      <c r="B864" s="20"/>
      <c r="C864" s="20"/>
      <c r="D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  <c r="AA864" s="20"/>
      <c r="AB864" s="20"/>
      <c r="AC864" s="9"/>
      <c r="AD864" s="20"/>
      <c r="AE864" s="20"/>
      <c r="AF864" s="20"/>
      <c r="AG864" s="20"/>
      <c r="AH864" s="20"/>
      <c r="AI864" s="20"/>
      <c r="AJ864" s="20"/>
      <c r="AK864" s="20"/>
      <c r="AL864" s="20"/>
      <c r="AM864" s="20"/>
      <c r="AN864" s="20"/>
      <c r="AO864" s="20"/>
    </row>
    <row r="865" spans="1:41">
      <c r="A865" s="20"/>
      <c r="B865" s="20"/>
      <c r="C865" s="20"/>
      <c r="D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  <c r="AA865" s="20"/>
      <c r="AB865" s="20"/>
      <c r="AC865" s="9"/>
      <c r="AD865" s="20"/>
      <c r="AE865" s="20"/>
      <c r="AF865" s="20"/>
      <c r="AG865" s="20"/>
      <c r="AH865" s="20"/>
      <c r="AI865" s="20"/>
      <c r="AJ865" s="20"/>
      <c r="AK865" s="20"/>
      <c r="AL865" s="20"/>
      <c r="AM865" s="20"/>
      <c r="AN865" s="20"/>
      <c r="AO865" s="20"/>
    </row>
    <row r="866" spans="1:41">
      <c r="A866" s="20"/>
      <c r="B866" s="20"/>
      <c r="C866" s="20"/>
      <c r="D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  <c r="AA866" s="20"/>
      <c r="AB866" s="20"/>
      <c r="AC866" s="9"/>
      <c r="AD866" s="20"/>
      <c r="AE866" s="20"/>
      <c r="AF866" s="20"/>
      <c r="AG866" s="20"/>
      <c r="AH866" s="20"/>
      <c r="AI866" s="20"/>
      <c r="AJ866" s="20"/>
      <c r="AK866" s="20"/>
      <c r="AL866" s="20"/>
      <c r="AM866" s="20"/>
      <c r="AN866" s="20"/>
      <c r="AO866" s="20"/>
    </row>
    <row r="867" spans="1:41">
      <c r="A867" s="20"/>
      <c r="B867" s="20"/>
      <c r="C867" s="20"/>
      <c r="D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  <c r="AA867" s="20"/>
      <c r="AB867" s="20"/>
      <c r="AC867" s="9"/>
      <c r="AD867" s="20"/>
      <c r="AE867" s="20"/>
      <c r="AF867" s="20"/>
      <c r="AG867" s="20"/>
      <c r="AH867" s="20"/>
      <c r="AI867" s="20"/>
      <c r="AJ867" s="20"/>
      <c r="AK867" s="20"/>
      <c r="AL867" s="20"/>
      <c r="AM867" s="20"/>
      <c r="AN867" s="20"/>
      <c r="AO867" s="20"/>
    </row>
    <row r="868" spans="1:41">
      <c r="A868" s="20"/>
      <c r="B868" s="20"/>
      <c r="C868" s="20"/>
      <c r="D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  <c r="AA868" s="20"/>
      <c r="AB868" s="20"/>
      <c r="AC868" s="9"/>
      <c r="AD868" s="20"/>
      <c r="AE868" s="20"/>
      <c r="AF868" s="20"/>
      <c r="AG868" s="20"/>
      <c r="AH868" s="20"/>
      <c r="AI868" s="20"/>
      <c r="AJ868" s="20"/>
      <c r="AK868" s="20"/>
      <c r="AL868" s="20"/>
      <c r="AM868" s="20"/>
      <c r="AN868" s="20"/>
      <c r="AO868" s="20"/>
    </row>
    <row r="869" spans="1:41">
      <c r="A869" s="20"/>
      <c r="B869" s="20"/>
      <c r="C869" s="20"/>
      <c r="D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  <c r="Y869" s="20"/>
      <c r="Z869" s="20"/>
      <c r="AA869" s="20"/>
      <c r="AB869" s="20"/>
      <c r="AC869" s="9"/>
      <c r="AD869" s="20"/>
      <c r="AE869" s="20"/>
      <c r="AF869" s="20"/>
      <c r="AG869" s="20"/>
      <c r="AH869" s="20"/>
      <c r="AI869" s="20"/>
      <c r="AJ869" s="20"/>
      <c r="AK869" s="20"/>
      <c r="AL869" s="20"/>
      <c r="AM869" s="20"/>
      <c r="AN869" s="20"/>
      <c r="AO869" s="20"/>
    </row>
    <row r="870" spans="1:41">
      <c r="A870" s="20"/>
      <c r="B870" s="20"/>
      <c r="C870" s="20"/>
      <c r="D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  <c r="X870" s="20"/>
      <c r="Y870" s="20"/>
      <c r="Z870" s="20"/>
      <c r="AA870" s="20"/>
      <c r="AB870" s="20"/>
      <c r="AC870" s="9"/>
      <c r="AD870" s="20"/>
      <c r="AE870" s="20"/>
      <c r="AF870" s="20"/>
      <c r="AG870" s="20"/>
      <c r="AH870" s="20"/>
      <c r="AI870" s="20"/>
      <c r="AJ870" s="20"/>
      <c r="AK870" s="20"/>
      <c r="AL870" s="20"/>
      <c r="AM870" s="20"/>
      <c r="AN870" s="20"/>
      <c r="AO870" s="20"/>
    </row>
    <row r="871" spans="1:41">
      <c r="A871" s="20"/>
      <c r="B871" s="20"/>
      <c r="C871" s="20"/>
      <c r="D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  <c r="X871" s="20"/>
      <c r="Y871" s="20"/>
      <c r="Z871" s="20"/>
      <c r="AA871" s="20"/>
      <c r="AB871" s="20"/>
      <c r="AC871" s="9"/>
      <c r="AD871" s="20"/>
      <c r="AE871" s="20"/>
      <c r="AF871" s="20"/>
      <c r="AG871" s="20"/>
      <c r="AH871" s="20"/>
      <c r="AI871" s="20"/>
      <c r="AJ871" s="20"/>
      <c r="AK871" s="20"/>
      <c r="AL871" s="20"/>
      <c r="AM871" s="20"/>
      <c r="AN871" s="20"/>
      <c r="AO871" s="20"/>
    </row>
    <row r="872" spans="1:41">
      <c r="A872" s="20"/>
      <c r="B872" s="20"/>
      <c r="C872" s="20"/>
      <c r="D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  <c r="X872" s="20"/>
      <c r="Y872" s="20"/>
      <c r="Z872" s="20"/>
      <c r="AA872" s="20"/>
      <c r="AB872" s="20"/>
      <c r="AC872" s="9"/>
      <c r="AD872" s="20"/>
      <c r="AE872" s="20"/>
      <c r="AF872" s="20"/>
      <c r="AG872" s="20"/>
      <c r="AH872" s="20"/>
      <c r="AI872" s="20"/>
      <c r="AJ872" s="20"/>
      <c r="AK872" s="20"/>
      <c r="AL872" s="20"/>
      <c r="AM872" s="20"/>
      <c r="AN872" s="20"/>
      <c r="AO872" s="20"/>
    </row>
    <row r="873" spans="1:41">
      <c r="A873" s="20"/>
      <c r="B873" s="20"/>
      <c r="C873" s="20"/>
      <c r="D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20"/>
      <c r="X873" s="20"/>
      <c r="Y873" s="20"/>
      <c r="Z873" s="20"/>
      <c r="AA873" s="20"/>
      <c r="AB873" s="20"/>
      <c r="AC873" s="9"/>
      <c r="AD873" s="20"/>
      <c r="AE873" s="20"/>
      <c r="AF873" s="20"/>
      <c r="AG873" s="20"/>
      <c r="AH873" s="20"/>
      <c r="AI873" s="20"/>
      <c r="AJ873" s="20"/>
      <c r="AK873" s="20"/>
      <c r="AL873" s="20"/>
      <c r="AM873" s="20"/>
      <c r="AN873" s="20"/>
      <c r="AO873" s="20"/>
    </row>
    <row r="874" spans="1:41">
      <c r="A874" s="20"/>
      <c r="B874" s="20"/>
      <c r="C874" s="20"/>
      <c r="D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  <c r="X874" s="20"/>
      <c r="Y874" s="20"/>
      <c r="Z874" s="20"/>
      <c r="AA874" s="20"/>
      <c r="AB874" s="20"/>
      <c r="AC874" s="9"/>
      <c r="AD874" s="20"/>
      <c r="AE874" s="20"/>
      <c r="AF874" s="20"/>
      <c r="AG874" s="20"/>
      <c r="AH874" s="20"/>
      <c r="AI874" s="20"/>
      <c r="AJ874" s="20"/>
      <c r="AK874" s="20"/>
      <c r="AL874" s="20"/>
      <c r="AM874" s="20"/>
      <c r="AN874" s="20"/>
      <c r="AO874" s="20"/>
    </row>
    <row r="875" spans="1:41">
      <c r="A875" s="20"/>
      <c r="B875" s="20"/>
      <c r="C875" s="20"/>
      <c r="D875" s="20"/>
      <c r="M875" s="20"/>
      <c r="N875" s="20"/>
      <c r="O875" s="20"/>
      <c r="P875" s="20"/>
      <c r="Q875" s="20"/>
      <c r="R875" s="20"/>
      <c r="S875" s="20"/>
      <c r="T875" s="20"/>
      <c r="U875" s="20"/>
      <c r="V875" s="20"/>
      <c r="W875" s="20"/>
      <c r="X875" s="20"/>
      <c r="Y875" s="20"/>
      <c r="Z875" s="20"/>
      <c r="AA875" s="20"/>
      <c r="AB875" s="20"/>
      <c r="AC875" s="9"/>
      <c r="AD875" s="20"/>
      <c r="AE875" s="20"/>
      <c r="AF875" s="20"/>
      <c r="AG875" s="20"/>
      <c r="AH875" s="20"/>
      <c r="AI875" s="20"/>
      <c r="AJ875" s="20"/>
      <c r="AK875" s="20"/>
      <c r="AL875" s="20"/>
      <c r="AM875" s="20"/>
      <c r="AN875" s="20"/>
      <c r="AO875" s="20"/>
    </row>
    <row r="876" spans="1:41">
      <c r="A876" s="20"/>
      <c r="B876" s="20"/>
      <c r="C876" s="20"/>
      <c r="D876" s="20"/>
      <c r="M876" s="20"/>
      <c r="N876" s="20"/>
      <c r="O876" s="20"/>
      <c r="P876" s="20"/>
      <c r="Q876" s="20"/>
      <c r="R876" s="20"/>
      <c r="S876" s="20"/>
      <c r="T876" s="20"/>
      <c r="U876" s="20"/>
      <c r="V876" s="20"/>
      <c r="W876" s="20"/>
      <c r="X876" s="20"/>
      <c r="Y876" s="20"/>
      <c r="Z876" s="20"/>
      <c r="AA876" s="20"/>
      <c r="AB876" s="20"/>
      <c r="AC876" s="9"/>
      <c r="AD876" s="20"/>
      <c r="AE876" s="20"/>
      <c r="AF876" s="20"/>
      <c r="AG876" s="20"/>
      <c r="AH876" s="20"/>
      <c r="AI876" s="20"/>
      <c r="AJ876" s="20"/>
      <c r="AK876" s="20"/>
      <c r="AL876" s="20"/>
      <c r="AM876" s="20"/>
      <c r="AN876" s="20"/>
      <c r="AO876" s="20"/>
    </row>
    <row r="877" spans="1:41">
      <c r="A877" s="20"/>
      <c r="B877" s="20"/>
      <c r="C877" s="20"/>
      <c r="D877" s="20"/>
      <c r="M877" s="20"/>
      <c r="N877" s="20"/>
      <c r="O877" s="20"/>
      <c r="P877" s="20"/>
      <c r="Q877" s="20"/>
      <c r="R877" s="20"/>
      <c r="S877" s="20"/>
      <c r="T877" s="20"/>
      <c r="U877" s="20"/>
      <c r="V877" s="20"/>
      <c r="W877" s="20"/>
      <c r="X877" s="20"/>
      <c r="Y877" s="20"/>
      <c r="Z877" s="20"/>
      <c r="AA877" s="20"/>
      <c r="AB877" s="20"/>
      <c r="AC877" s="9"/>
      <c r="AD877" s="20"/>
      <c r="AE877" s="20"/>
      <c r="AF877" s="20"/>
      <c r="AG877" s="20"/>
      <c r="AH877" s="20"/>
      <c r="AI877" s="20"/>
      <c r="AJ877" s="20"/>
      <c r="AK877" s="20"/>
      <c r="AL877" s="20"/>
      <c r="AM877" s="20"/>
      <c r="AN877" s="20"/>
      <c r="AO877" s="20"/>
    </row>
    <row r="878" spans="1:41">
      <c r="A878" s="20"/>
      <c r="B878" s="20"/>
      <c r="C878" s="20"/>
      <c r="D878" s="20"/>
      <c r="M878" s="20"/>
      <c r="N878" s="20"/>
      <c r="O878" s="20"/>
      <c r="P878" s="20"/>
      <c r="Q878" s="20"/>
      <c r="R878" s="20"/>
      <c r="S878" s="20"/>
      <c r="T878" s="20"/>
      <c r="U878" s="20"/>
      <c r="V878" s="20"/>
      <c r="W878" s="20"/>
      <c r="X878" s="20"/>
      <c r="Y878" s="20"/>
      <c r="Z878" s="20"/>
      <c r="AA878" s="20"/>
      <c r="AB878" s="20"/>
      <c r="AC878" s="9"/>
      <c r="AD878" s="20"/>
      <c r="AE878" s="20"/>
      <c r="AF878" s="20"/>
      <c r="AG878" s="20"/>
      <c r="AH878" s="20"/>
      <c r="AI878" s="20"/>
      <c r="AJ878" s="20"/>
      <c r="AK878" s="20"/>
      <c r="AL878" s="20"/>
      <c r="AM878" s="20"/>
      <c r="AN878" s="20"/>
      <c r="AO878" s="20"/>
    </row>
    <row r="879" spans="1:41">
      <c r="A879" s="20"/>
      <c r="B879" s="20"/>
      <c r="C879" s="20"/>
      <c r="D879" s="20"/>
      <c r="M879" s="20"/>
      <c r="N879" s="20"/>
      <c r="O879" s="20"/>
      <c r="P879" s="20"/>
      <c r="Q879" s="20"/>
      <c r="R879" s="20"/>
      <c r="S879" s="20"/>
      <c r="T879" s="20"/>
      <c r="U879" s="20"/>
      <c r="V879" s="20"/>
      <c r="W879" s="20"/>
      <c r="X879" s="20"/>
      <c r="Y879" s="20"/>
      <c r="Z879" s="20"/>
      <c r="AA879" s="20"/>
      <c r="AB879" s="20"/>
      <c r="AC879" s="9"/>
      <c r="AD879" s="20"/>
      <c r="AE879" s="20"/>
      <c r="AF879" s="20"/>
      <c r="AG879" s="20"/>
      <c r="AH879" s="20"/>
      <c r="AI879" s="20"/>
      <c r="AJ879" s="20"/>
      <c r="AK879" s="20"/>
      <c r="AL879" s="20"/>
      <c r="AM879" s="20"/>
      <c r="AN879" s="20"/>
      <c r="AO879" s="20"/>
    </row>
    <row r="880" spans="1:41">
      <c r="A880" s="20"/>
      <c r="B880" s="20"/>
      <c r="C880" s="20"/>
      <c r="D880" s="20"/>
      <c r="M880" s="20"/>
      <c r="N880" s="20"/>
      <c r="O880" s="20"/>
      <c r="P880" s="20"/>
      <c r="Q880" s="20"/>
      <c r="R880" s="20"/>
      <c r="S880" s="20"/>
      <c r="T880" s="20"/>
      <c r="U880" s="20"/>
      <c r="V880" s="20"/>
      <c r="W880" s="20"/>
      <c r="X880" s="20"/>
      <c r="Y880" s="20"/>
      <c r="Z880" s="20"/>
      <c r="AA880" s="20"/>
      <c r="AB880" s="20"/>
      <c r="AC880" s="9"/>
      <c r="AD880" s="20"/>
      <c r="AE880" s="20"/>
      <c r="AF880" s="20"/>
      <c r="AG880" s="20"/>
      <c r="AH880" s="20"/>
      <c r="AI880" s="20"/>
      <c r="AJ880" s="20"/>
      <c r="AK880" s="20"/>
      <c r="AL880" s="20"/>
      <c r="AM880" s="20"/>
      <c r="AN880" s="20"/>
      <c r="AO880" s="20"/>
    </row>
    <row r="881" spans="1:41">
      <c r="A881" s="20"/>
      <c r="B881" s="20"/>
      <c r="C881" s="20"/>
      <c r="D881" s="20"/>
      <c r="M881" s="20"/>
      <c r="N881" s="20"/>
      <c r="O881" s="20"/>
      <c r="P881" s="20"/>
      <c r="Q881" s="20"/>
      <c r="R881" s="20"/>
      <c r="S881" s="20"/>
      <c r="T881" s="20"/>
      <c r="U881" s="20"/>
      <c r="V881" s="20"/>
      <c r="W881" s="20"/>
      <c r="X881" s="20"/>
      <c r="Y881" s="20"/>
      <c r="Z881" s="20"/>
      <c r="AA881" s="20"/>
      <c r="AB881" s="20"/>
      <c r="AC881" s="9"/>
      <c r="AD881" s="20"/>
      <c r="AE881" s="20"/>
      <c r="AF881" s="20"/>
      <c r="AG881" s="20"/>
      <c r="AH881" s="20"/>
      <c r="AI881" s="20"/>
      <c r="AJ881" s="20"/>
      <c r="AK881" s="20"/>
      <c r="AL881" s="20"/>
      <c r="AM881" s="20"/>
      <c r="AN881" s="20"/>
      <c r="AO881" s="20"/>
    </row>
    <row r="882" spans="1:41">
      <c r="A882" s="20"/>
      <c r="B882" s="20"/>
      <c r="C882" s="20"/>
      <c r="D882" s="20"/>
      <c r="M882" s="20"/>
      <c r="N882" s="20"/>
      <c r="O882" s="20"/>
      <c r="P882" s="20"/>
      <c r="Q882" s="20"/>
      <c r="R882" s="20"/>
      <c r="S882" s="20"/>
      <c r="T882" s="20"/>
      <c r="U882" s="20"/>
      <c r="V882" s="20"/>
      <c r="W882" s="20"/>
      <c r="X882" s="20"/>
      <c r="Y882" s="20"/>
      <c r="Z882" s="20"/>
      <c r="AA882" s="20"/>
      <c r="AB882" s="20"/>
      <c r="AC882" s="9"/>
      <c r="AD882" s="20"/>
      <c r="AE882" s="20"/>
      <c r="AF882" s="20"/>
      <c r="AG882" s="20"/>
      <c r="AH882" s="20"/>
      <c r="AI882" s="20"/>
      <c r="AJ882" s="20"/>
      <c r="AK882" s="20"/>
      <c r="AL882" s="20"/>
      <c r="AM882" s="20"/>
      <c r="AN882" s="20"/>
      <c r="AO882" s="20"/>
    </row>
    <row r="883" spans="1:41">
      <c r="A883" s="20"/>
      <c r="B883" s="20"/>
      <c r="C883" s="20"/>
      <c r="D883" s="20"/>
      <c r="M883" s="20"/>
      <c r="N883" s="20"/>
      <c r="O883" s="20"/>
      <c r="P883" s="20"/>
      <c r="Q883" s="20"/>
      <c r="R883" s="20"/>
      <c r="S883" s="20"/>
      <c r="T883" s="20"/>
      <c r="U883" s="20"/>
      <c r="V883" s="20"/>
      <c r="W883" s="20"/>
      <c r="X883" s="20"/>
      <c r="Y883" s="20"/>
      <c r="Z883" s="20"/>
      <c r="AA883" s="20"/>
      <c r="AB883" s="20"/>
      <c r="AC883" s="9"/>
      <c r="AD883" s="20"/>
      <c r="AE883" s="20"/>
      <c r="AF883" s="20"/>
      <c r="AG883" s="20"/>
      <c r="AH883" s="20"/>
      <c r="AI883" s="20"/>
      <c r="AJ883" s="20"/>
      <c r="AK883" s="20"/>
      <c r="AL883" s="20"/>
      <c r="AM883" s="20"/>
      <c r="AN883" s="20"/>
      <c r="AO883" s="20"/>
    </row>
    <row r="884" spans="1:41">
      <c r="A884" s="20"/>
      <c r="B884" s="20"/>
      <c r="C884" s="20"/>
      <c r="D884" s="20"/>
      <c r="M884" s="20"/>
      <c r="N884" s="20"/>
      <c r="O884" s="20"/>
      <c r="P884" s="20"/>
      <c r="Q884" s="20"/>
      <c r="R884" s="20"/>
      <c r="S884" s="20"/>
      <c r="T884" s="20"/>
      <c r="U884" s="20"/>
      <c r="V884" s="20"/>
      <c r="W884" s="20"/>
      <c r="X884" s="20"/>
      <c r="Y884" s="20"/>
      <c r="Z884" s="20"/>
      <c r="AA884" s="20"/>
      <c r="AB884" s="20"/>
      <c r="AC884" s="9"/>
      <c r="AD884" s="20"/>
      <c r="AE884" s="20"/>
      <c r="AF884" s="20"/>
      <c r="AG884" s="20"/>
      <c r="AH884" s="20"/>
      <c r="AI884" s="20"/>
      <c r="AJ884" s="20"/>
      <c r="AK884" s="20"/>
      <c r="AL884" s="20"/>
      <c r="AM884" s="20"/>
      <c r="AN884" s="20"/>
      <c r="AO884" s="20"/>
    </row>
    <row r="885" spans="1:41">
      <c r="A885" s="20"/>
      <c r="B885" s="20"/>
      <c r="C885" s="20"/>
      <c r="D885" s="20"/>
      <c r="M885" s="20"/>
      <c r="N885" s="20"/>
      <c r="O885" s="20"/>
      <c r="P885" s="20"/>
      <c r="Q885" s="20"/>
      <c r="R885" s="20"/>
      <c r="S885" s="20"/>
      <c r="T885" s="20"/>
      <c r="U885" s="20"/>
      <c r="V885" s="20"/>
      <c r="W885" s="20"/>
      <c r="X885" s="20"/>
      <c r="Y885" s="20"/>
      <c r="Z885" s="20"/>
      <c r="AA885" s="20"/>
      <c r="AB885" s="20"/>
      <c r="AC885" s="9"/>
      <c r="AD885" s="20"/>
      <c r="AE885" s="20"/>
      <c r="AF885" s="20"/>
      <c r="AG885" s="20"/>
      <c r="AH885" s="20"/>
      <c r="AI885" s="20"/>
      <c r="AJ885" s="20"/>
      <c r="AK885" s="20"/>
      <c r="AL885" s="20"/>
      <c r="AM885" s="20"/>
      <c r="AN885" s="20"/>
      <c r="AO885" s="20"/>
    </row>
    <row r="886" spans="1:41">
      <c r="A886" s="20"/>
      <c r="B886" s="20"/>
      <c r="C886" s="20"/>
      <c r="D886" s="20"/>
      <c r="M886" s="20"/>
      <c r="N886" s="20"/>
      <c r="O886" s="20"/>
      <c r="P886" s="20"/>
      <c r="Q886" s="20"/>
      <c r="R886" s="20"/>
      <c r="S886" s="20"/>
      <c r="T886" s="20"/>
      <c r="U886" s="20"/>
      <c r="V886" s="20"/>
      <c r="W886" s="20"/>
      <c r="X886" s="20"/>
      <c r="Y886" s="20"/>
      <c r="Z886" s="20"/>
      <c r="AA886" s="20"/>
      <c r="AB886" s="20"/>
      <c r="AC886" s="9"/>
      <c r="AD886" s="20"/>
      <c r="AE886" s="20"/>
      <c r="AF886" s="20"/>
      <c r="AG886" s="20"/>
      <c r="AH886" s="20"/>
      <c r="AI886" s="20"/>
      <c r="AJ886" s="20"/>
      <c r="AK886" s="20"/>
      <c r="AL886" s="20"/>
      <c r="AM886" s="20"/>
      <c r="AN886" s="20"/>
      <c r="AO886" s="20"/>
    </row>
    <row r="887" spans="1:41">
      <c r="A887" s="20"/>
      <c r="B887" s="20"/>
      <c r="C887" s="20"/>
      <c r="D887" s="20"/>
      <c r="M887" s="20"/>
      <c r="N887" s="20"/>
      <c r="O887" s="20"/>
      <c r="P887" s="20"/>
      <c r="Q887" s="20"/>
      <c r="R887" s="20"/>
      <c r="S887" s="20"/>
      <c r="T887" s="20"/>
      <c r="U887" s="20"/>
      <c r="V887" s="20"/>
      <c r="W887" s="20"/>
      <c r="X887" s="20"/>
      <c r="Y887" s="20"/>
      <c r="Z887" s="20"/>
      <c r="AA887" s="20"/>
      <c r="AB887" s="20"/>
      <c r="AC887" s="9"/>
      <c r="AD887" s="20"/>
      <c r="AE887" s="20"/>
      <c r="AF887" s="20"/>
      <c r="AG887" s="20"/>
      <c r="AH887" s="20"/>
      <c r="AI887" s="20"/>
      <c r="AJ887" s="20"/>
      <c r="AK887" s="20"/>
      <c r="AL887" s="20"/>
      <c r="AM887" s="20"/>
      <c r="AN887" s="20"/>
      <c r="AO887" s="20"/>
    </row>
    <row r="888" spans="1:41">
      <c r="A888" s="20"/>
      <c r="B888" s="20"/>
      <c r="C888" s="20"/>
      <c r="D888" s="20"/>
      <c r="M888" s="20"/>
      <c r="N888" s="20"/>
      <c r="O888" s="20"/>
      <c r="P888" s="20"/>
      <c r="Q888" s="20"/>
      <c r="R888" s="20"/>
      <c r="S888" s="20"/>
      <c r="T888" s="20"/>
      <c r="U888" s="20"/>
      <c r="V888" s="20"/>
      <c r="W888" s="20"/>
      <c r="X888" s="20"/>
      <c r="Y888" s="20"/>
      <c r="Z888" s="20"/>
      <c r="AA888" s="20"/>
      <c r="AB888" s="20"/>
      <c r="AC888" s="9"/>
      <c r="AD888" s="20"/>
      <c r="AE888" s="20"/>
      <c r="AF888" s="20"/>
      <c r="AG888" s="20"/>
      <c r="AH888" s="20"/>
      <c r="AI888" s="20"/>
      <c r="AJ888" s="20"/>
      <c r="AK888" s="20"/>
      <c r="AL888" s="20"/>
      <c r="AM888" s="20"/>
      <c r="AN888" s="20"/>
      <c r="AO888" s="20"/>
    </row>
    <row r="889" spans="1:41">
      <c r="A889" s="20"/>
      <c r="B889" s="20"/>
      <c r="C889" s="20"/>
      <c r="D889" s="20"/>
      <c r="M889" s="20"/>
      <c r="N889" s="20"/>
      <c r="O889" s="20"/>
      <c r="P889" s="20"/>
      <c r="Q889" s="20"/>
      <c r="R889" s="20"/>
      <c r="S889" s="20"/>
      <c r="T889" s="20"/>
      <c r="U889" s="20"/>
      <c r="V889" s="20"/>
      <c r="W889" s="20"/>
      <c r="X889" s="20"/>
      <c r="Y889" s="20"/>
      <c r="Z889" s="20"/>
      <c r="AA889" s="20"/>
      <c r="AB889" s="20"/>
      <c r="AC889" s="9"/>
      <c r="AD889" s="20"/>
      <c r="AE889" s="20"/>
      <c r="AF889" s="20"/>
      <c r="AG889" s="20"/>
      <c r="AH889" s="20"/>
      <c r="AI889" s="20"/>
      <c r="AJ889" s="20"/>
      <c r="AK889" s="20"/>
      <c r="AL889" s="20"/>
      <c r="AM889" s="20"/>
      <c r="AN889" s="20"/>
      <c r="AO889" s="20"/>
    </row>
    <row r="890" spans="1:41">
      <c r="A890" s="20"/>
      <c r="B890" s="20"/>
      <c r="C890" s="20"/>
      <c r="D890" s="20"/>
      <c r="M890" s="20"/>
      <c r="N890" s="20"/>
      <c r="O890" s="20"/>
      <c r="P890" s="20"/>
      <c r="Q890" s="20"/>
      <c r="R890" s="20"/>
      <c r="S890" s="20"/>
      <c r="T890" s="20"/>
      <c r="U890" s="20"/>
      <c r="V890" s="20"/>
      <c r="W890" s="20"/>
      <c r="X890" s="20"/>
      <c r="Y890" s="20"/>
      <c r="Z890" s="20"/>
      <c r="AA890" s="20"/>
      <c r="AB890" s="20"/>
      <c r="AC890" s="9"/>
      <c r="AD890" s="20"/>
      <c r="AE890" s="20"/>
      <c r="AF890" s="20"/>
      <c r="AG890" s="20"/>
      <c r="AH890" s="20"/>
      <c r="AI890" s="20"/>
      <c r="AJ890" s="20"/>
      <c r="AK890" s="20"/>
      <c r="AL890" s="20"/>
      <c r="AM890" s="20"/>
      <c r="AN890" s="20"/>
      <c r="AO890" s="20"/>
    </row>
    <row r="891" spans="1:41">
      <c r="A891" s="20"/>
      <c r="B891" s="20"/>
      <c r="C891" s="20"/>
      <c r="D891" s="20"/>
      <c r="M891" s="20"/>
      <c r="N891" s="20"/>
      <c r="O891" s="20"/>
      <c r="P891" s="20"/>
      <c r="Q891" s="20"/>
      <c r="R891" s="20"/>
      <c r="S891" s="20"/>
      <c r="T891" s="20"/>
      <c r="U891" s="20"/>
      <c r="V891" s="20"/>
      <c r="W891" s="20"/>
      <c r="X891" s="20"/>
      <c r="Y891" s="20"/>
      <c r="Z891" s="20"/>
      <c r="AA891" s="20"/>
      <c r="AB891" s="20"/>
      <c r="AC891" s="9"/>
      <c r="AD891" s="20"/>
      <c r="AE891" s="20"/>
      <c r="AF891" s="20"/>
      <c r="AG891" s="20"/>
      <c r="AH891" s="20"/>
      <c r="AI891" s="20"/>
      <c r="AJ891" s="20"/>
      <c r="AK891" s="20"/>
      <c r="AL891" s="20"/>
      <c r="AM891" s="20"/>
      <c r="AN891" s="20"/>
      <c r="AO891" s="20"/>
    </row>
    <row r="892" spans="1:41">
      <c r="A892" s="20"/>
      <c r="B892" s="20"/>
      <c r="C892" s="20"/>
      <c r="D892" s="20"/>
      <c r="M892" s="20"/>
      <c r="N892" s="20"/>
      <c r="O892" s="20"/>
      <c r="P892" s="20"/>
      <c r="Q892" s="20"/>
      <c r="R892" s="20"/>
      <c r="S892" s="20"/>
      <c r="T892" s="20"/>
      <c r="U892" s="20"/>
      <c r="V892" s="20"/>
      <c r="W892" s="20"/>
      <c r="X892" s="20"/>
      <c r="Y892" s="20"/>
      <c r="Z892" s="20"/>
      <c r="AA892" s="20"/>
      <c r="AB892" s="20"/>
      <c r="AC892" s="9"/>
      <c r="AD892" s="20"/>
      <c r="AE892" s="20"/>
      <c r="AF892" s="20"/>
      <c r="AG892" s="20"/>
      <c r="AH892" s="20"/>
      <c r="AI892" s="20"/>
      <c r="AJ892" s="20"/>
      <c r="AK892" s="20"/>
      <c r="AL892" s="20"/>
      <c r="AM892" s="20"/>
      <c r="AN892" s="20"/>
      <c r="AO892" s="20"/>
    </row>
    <row r="893" spans="1:41">
      <c r="A893" s="20"/>
      <c r="B893" s="20"/>
      <c r="C893" s="20"/>
      <c r="D893" s="20"/>
      <c r="M893" s="20"/>
      <c r="N893" s="20"/>
      <c r="O893" s="20"/>
      <c r="P893" s="20"/>
      <c r="Q893" s="20"/>
      <c r="R893" s="20"/>
      <c r="S893" s="20"/>
      <c r="T893" s="20"/>
      <c r="U893" s="20"/>
      <c r="V893" s="20"/>
      <c r="W893" s="20"/>
      <c r="X893" s="20"/>
      <c r="Y893" s="20"/>
      <c r="Z893" s="20"/>
      <c r="AA893" s="20"/>
      <c r="AB893" s="20"/>
      <c r="AC893" s="9"/>
      <c r="AD893" s="20"/>
      <c r="AE893" s="20"/>
      <c r="AF893" s="20"/>
      <c r="AG893" s="20"/>
      <c r="AH893" s="20"/>
      <c r="AI893" s="20"/>
      <c r="AJ893" s="20"/>
      <c r="AK893" s="20"/>
      <c r="AL893" s="20"/>
      <c r="AM893" s="20"/>
      <c r="AN893" s="20"/>
      <c r="AO893" s="20"/>
    </row>
    <row r="894" spans="1:41">
      <c r="A894" s="20"/>
      <c r="B894" s="20"/>
      <c r="C894" s="20"/>
      <c r="D894" s="20"/>
      <c r="M894" s="20"/>
      <c r="N894" s="20"/>
      <c r="O894" s="20"/>
      <c r="P894" s="20"/>
      <c r="Q894" s="20"/>
      <c r="R894" s="20"/>
      <c r="S894" s="20"/>
      <c r="T894" s="20"/>
      <c r="U894" s="20"/>
      <c r="V894" s="20"/>
      <c r="W894" s="20"/>
      <c r="X894" s="20"/>
      <c r="Y894" s="20"/>
      <c r="Z894" s="20"/>
      <c r="AA894" s="20"/>
      <c r="AB894" s="20"/>
      <c r="AC894" s="9"/>
      <c r="AD894" s="20"/>
      <c r="AE894" s="20"/>
      <c r="AF894" s="20"/>
      <c r="AG894" s="20"/>
      <c r="AH894" s="20"/>
      <c r="AI894" s="20"/>
      <c r="AJ894" s="20"/>
      <c r="AK894" s="20"/>
      <c r="AL894" s="20"/>
      <c r="AM894" s="20"/>
      <c r="AN894" s="20"/>
      <c r="AO894" s="20"/>
    </row>
    <row r="895" spans="1:41">
      <c r="A895" s="20"/>
      <c r="B895" s="20"/>
      <c r="C895" s="20"/>
      <c r="D895" s="20"/>
      <c r="M895" s="20"/>
      <c r="N895" s="20"/>
      <c r="O895" s="20"/>
      <c r="P895" s="20"/>
      <c r="Q895" s="20"/>
      <c r="R895" s="20"/>
      <c r="S895" s="20"/>
      <c r="T895" s="20"/>
      <c r="U895" s="20"/>
      <c r="V895" s="20"/>
      <c r="W895" s="20"/>
      <c r="X895" s="20"/>
      <c r="Y895" s="20"/>
      <c r="Z895" s="20"/>
      <c r="AA895" s="20"/>
      <c r="AB895" s="20"/>
      <c r="AC895" s="9"/>
      <c r="AD895" s="20"/>
      <c r="AE895" s="20"/>
      <c r="AF895" s="20"/>
      <c r="AG895" s="20"/>
      <c r="AH895" s="20"/>
      <c r="AI895" s="20"/>
      <c r="AJ895" s="20"/>
      <c r="AK895" s="20"/>
      <c r="AL895" s="20"/>
      <c r="AM895" s="20"/>
      <c r="AN895" s="20"/>
      <c r="AO895" s="20"/>
    </row>
    <row r="896" spans="1:41">
      <c r="A896" s="20"/>
      <c r="B896" s="20"/>
      <c r="C896" s="20"/>
      <c r="D896" s="20"/>
      <c r="M896" s="20"/>
      <c r="N896" s="20"/>
      <c r="O896" s="20"/>
      <c r="P896" s="20"/>
      <c r="Q896" s="20"/>
      <c r="R896" s="20"/>
      <c r="S896" s="20"/>
      <c r="T896" s="20"/>
      <c r="U896" s="20"/>
      <c r="V896" s="20"/>
      <c r="W896" s="20"/>
      <c r="X896" s="20"/>
      <c r="Y896" s="20"/>
      <c r="Z896" s="20"/>
      <c r="AA896" s="20"/>
      <c r="AB896" s="20"/>
      <c r="AC896" s="9"/>
      <c r="AD896" s="20"/>
      <c r="AE896" s="20"/>
      <c r="AF896" s="20"/>
      <c r="AG896" s="20"/>
      <c r="AH896" s="20"/>
      <c r="AI896" s="20"/>
      <c r="AJ896" s="20"/>
      <c r="AK896" s="20"/>
      <c r="AL896" s="20"/>
      <c r="AM896" s="20"/>
      <c r="AN896" s="20"/>
      <c r="AO896" s="20"/>
    </row>
    <row r="897" spans="1:41">
      <c r="A897" s="20"/>
      <c r="B897" s="20"/>
      <c r="C897" s="20"/>
      <c r="D897" s="20"/>
      <c r="M897" s="20"/>
      <c r="N897" s="20"/>
      <c r="O897" s="20"/>
      <c r="P897" s="20"/>
      <c r="Q897" s="20"/>
      <c r="R897" s="20"/>
      <c r="S897" s="20"/>
      <c r="T897" s="20"/>
      <c r="U897" s="20"/>
      <c r="V897" s="20"/>
      <c r="W897" s="20"/>
      <c r="X897" s="20"/>
      <c r="Y897" s="20"/>
      <c r="Z897" s="20"/>
      <c r="AA897" s="20"/>
      <c r="AB897" s="20"/>
      <c r="AC897" s="9"/>
      <c r="AD897" s="20"/>
      <c r="AE897" s="20"/>
      <c r="AF897" s="20"/>
      <c r="AG897" s="20"/>
      <c r="AH897" s="20"/>
      <c r="AI897" s="20"/>
      <c r="AJ897" s="20"/>
      <c r="AK897" s="20"/>
      <c r="AL897" s="20"/>
      <c r="AM897" s="20"/>
      <c r="AN897" s="20"/>
      <c r="AO897" s="20"/>
    </row>
    <row r="898" spans="1:41">
      <c r="A898" s="20"/>
      <c r="B898" s="20"/>
      <c r="C898" s="20"/>
      <c r="D898" s="20"/>
      <c r="M898" s="20"/>
      <c r="N898" s="20"/>
      <c r="O898" s="20"/>
      <c r="P898" s="20"/>
      <c r="Q898" s="20"/>
      <c r="R898" s="20"/>
      <c r="S898" s="20"/>
      <c r="T898" s="20"/>
      <c r="U898" s="20"/>
      <c r="V898" s="20"/>
      <c r="W898" s="20"/>
      <c r="X898" s="20"/>
      <c r="Y898" s="20"/>
      <c r="Z898" s="20"/>
      <c r="AA898" s="20"/>
      <c r="AB898" s="20"/>
      <c r="AC898" s="9"/>
      <c r="AD898" s="20"/>
      <c r="AE898" s="20"/>
      <c r="AF898" s="20"/>
      <c r="AG898" s="20"/>
      <c r="AH898" s="20"/>
      <c r="AI898" s="20"/>
      <c r="AJ898" s="20"/>
      <c r="AK898" s="20"/>
      <c r="AL898" s="20"/>
      <c r="AM898" s="20"/>
      <c r="AN898" s="20"/>
      <c r="AO898" s="20"/>
    </row>
    <row r="899" spans="1:41">
      <c r="A899" s="20"/>
      <c r="B899" s="20"/>
      <c r="C899" s="20"/>
      <c r="D899" s="20"/>
      <c r="M899" s="20"/>
      <c r="N899" s="20"/>
      <c r="O899" s="20"/>
      <c r="P899" s="20"/>
      <c r="Q899" s="20"/>
      <c r="R899" s="20"/>
      <c r="S899" s="20"/>
      <c r="T899" s="20"/>
      <c r="U899" s="20"/>
      <c r="V899" s="20"/>
      <c r="W899" s="20"/>
      <c r="X899" s="20"/>
      <c r="Y899" s="20"/>
      <c r="Z899" s="20"/>
      <c r="AA899" s="20"/>
      <c r="AB899" s="20"/>
      <c r="AC899" s="9"/>
      <c r="AD899" s="20"/>
      <c r="AE899" s="20"/>
      <c r="AF899" s="20"/>
      <c r="AG899" s="20"/>
      <c r="AH899" s="20"/>
      <c r="AI899" s="20"/>
      <c r="AJ899" s="20"/>
      <c r="AK899" s="20"/>
      <c r="AL899" s="20"/>
      <c r="AM899" s="20"/>
      <c r="AN899" s="20"/>
      <c r="AO899" s="20"/>
    </row>
    <row r="900" spans="1:41">
      <c r="A900" s="20"/>
      <c r="B900" s="20"/>
      <c r="C900" s="20"/>
      <c r="D900" s="20"/>
      <c r="M900" s="20"/>
      <c r="N900" s="20"/>
      <c r="O900" s="20"/>
      <c r="P900" s="20"/>
      <c r="Q900" s="20"/>
      <c r="R900" s="20"/>
      <c r="S900" s="20"/>
      <c r="T900" s="20"/>
      <c r="U900" s="20"/>
      <c r="V900" s="20"/>
      <c r="W900" s="20"/>
      <c r="X900" s="20"/>
      <c r="Y900" s="20"/>
      <c r="Z900" s="20"/>
      <c r="AA900" s="20"/>
      <c r="AB900" s="20"/>
      <c r="AC900" s="9"/>
      <c r="AD900" s="20"/>
      <c r="AE900" s="20"/>
      <c r="AF900" s="20"/>
      <c r="AG900" s="20"/>
      <c r="AH900" s="20"/>
      <c r="AI900" s="20"/>
      <c r="AJ900" s="20"/>
      <c r="AK900" s="20"/>
      <c r="AL900" s="20"/>
      <c r="AM900" s="20"/>
      <c r="AN900" s="20"/>
      <c r="AO900" s="20"/>
    </row>
    <row r="901" spans="1:41">
      <c r="A901" s="20"/>
      <c r="B901" s="20"/>
      <c r="C901" s="20"/>
      <c r="D901" s="20"/>
      <c r="M901" s="20"/>
      <c r="N901" s="20"/>
      <c r="O901" s="20"/>
      <c r="P901" s="20"/>
      <c r="Q901" s="20"/>
      <c r="R901" s="20"/>
      <c r="S901" s="20"/>
      <c r="T901" s="20"/>
      <c r="U901" s="20"/>
      <c r="V901" s="20"/>
      <c r="W901" s="20"/>
      <c r="X901" s="20"/>
      <c r="Y901" s="20"/>
      <c r="Z901" s="20"/>
      <c r="AA901" s="20"/>
      <c r="AB901" s="20"/>
      <c r="AC901" s="9"/>
      <c r="AD901" s="20"/>
      <c r="AE901" s="20"/>
      <c r="AF901" s="20"/>
      <c r="AG901" s="20"/>
      <c r="AH901" s="20"/>
      <c r="AI901" s="20"/>
      <c r="AJ901" s="20"/>
      <c r="AK901" s="20"/>
      <c r="AL901" s="20"/>
      <c r="AM901" s="20"/>
      <c r="AN901" s="20"/>
      <c r="AO901" s="20"/>
    </row>
    <row r="902" spans="1:41">
      <c r="A902" s="20"/>
      <c r="B902" s="20"/>
      <c r="C902" s="20"/>
      <c r="D902" s="20"/>
      <c r="M902" s="20"/>
      <c r="N902" s="20"/>
      <c r="O902" s="20"/>
      <c r="P902" s="20"/>
      <c r="Q902" s="20"/>
      <c r="R902" s="20"/>
      <c r="S902" s="20"/>
      <c r="T902" s="20"/>
      <c r="U902" s="20"/>
      <c r="V902" s="20"/>
      <c r="W902" s="20"/>
      <c r="X902" s="20"/>
      <c r="Y902" s="20"/>
      <c r="Z902" s="20"/>
      <c r="AA902" s="20"/>
      <c r="AB902" s="20"/>
      <c r="AC902" s="9"/>
      <c r="AD902" s="20"/>
      <c r="AE902" s="20"/>
      <c r="AF902" s="20"/>
      <c r="AG902" s="20"/>
      <c r="AH902" s="20"/>
      <c r="AI902" s="20"/>
      <c r="AJ902" s="20"/>
      <c r="AK902" s="20"/>
      <c r="AL902" s="20"/>
      <c r="AM902" s="20"/>
      <c r="AN902" s="20"/>
      <c r="AO902" s="20"/>
    </row>
    <row r="903" spans="1:41">
      <c r="A903" s="20"/>
      <c r="B903" s="20"/>
      <c r="C903" s="20"/>
      <c r="D903" s="20"/>
      <c r="M903" s="20"/>
      <c r="N903" s="20"/>
      <c r="O903" s="20"/>
      <c r="P903" s="20"/>
      <c r="Q903" s="20"/>
      <c r="R903" s="20"/>
      <c r="S903" s="20"/>
      <c r="T903" s="20"/>
      <c r="U903" s="20"/>
      <c r="V903" s="20"/>
      <c r="W903" s="20"/>
      <c r="X903" s="20"/>
      <c r="Y903" s="20"/>
      <c r="Z903" s="20"/>
      <c r="AA903" s="20"/>
      <c r="AB903" s="20"/>
      <c r="AC903" s="9"/>
      <c r="AD903" s="20"/>
      <c r="AE903" s="20"/>
      <c r="AF903" s="20"/>
      <c r="AG903" s="20"/>
      <c r="AH903" s="20"/>
      <c r="AI903" s="20"/>
      <c r="AJ903" s="20"/>
      <c r="AK903" s="20"/>
      <c r="AL903" s="20"/>
      <c r="AM903" s="20"/>
      <c r="AN903" s="20"/>
      <c r="AO903" s="20"/>
    </row>
    <row r="904" spans="1:41">
      <c r="A904" s="20"/>
      <c r="B904" s="20"/>
      <c r="C904" s="20"/>
      <c r="D904" s="20"/>
      <c r="M904" s="20"/>
      <c r="N904" s="20"/>
      <c r="O904" s="20"/>
      <c r="P904" s="20"/>
      <c r="Q904" s="20"/>
      <c r="R904" s="20"/>
      <c r="S904" s="20"/>
      <c r="T904" s="20"/>
      <c r="U904" s="20"/>
      <c r="V904" s="20"/>
      <c r="W904" s="20"/>
      <c r="X904" s="20"/>
      <c r="Y904" s="20"/>
      <c r="Z904" s="20"/>
      <c r="AA904" s="20"/>
      <c r="AB904" s="20"/>
      <c r="AC904" s="9"/>
      <c r="AD904" s="20"/>
      <c r="AE904" s="20"/>
      <c r="AF904" s="20"/>
      <c r="AG904" s="20"/>
      <c r="AH904" s="20"/>
      <c r="AI904" s="20"/>
      <c r="AJ904" s="20"/>
      <c r="AK904" s="20"/>
      <c r="AL904" s="20"/>
      <c r="AM904" s="20"/>
      <c r="AN904" s="20"/>
      <c r="AO904" s="20"/>
    </row>
    <row r="905" spans="1:41">
      <c r="A905" s="20"/>
      <c r="B905" s="20"/>
      <c r="C905" s="20"/>
      <c r="D905" s="20"/>
      <c r="M905" s="20"/>
      <c r="N905" s="20"/>
      <c r="O905" s="20"/>
      <c r="P905" s="20"/>
      <c r="Q905" s="20"/>
      <c r="R905" s="20"/>
      <c r="S905" s="20"/>
      <c r="T905" s="20"/>
      <c r="U905" s="20"/>
      <c r="V905" s="20"/>
      <c r="W905" s="20"/>
      <c r="X905" s="20"/>
      <c r="Y905" s="20"/>
      <c r="Z905" s="20"/>
      <c r="AA905" s="20"/>
      <c r="AB905" s="20"/>
      <c r="AC905" s="9"/>
      <c r="AD905" s="20"/>
      <c r="AE905" s="20"/>
      <c r="AF905" s="20"/>
      <c r="AG905" s="20"/>
      <c r="AH905" s="20"/>
      <c r="AI905" s="20"/>
      <c r="AJ905" s="20"/>
      <c r="AK905" s="20"/>
      <c r="AL905" s="20"/>
      <c r="AM905" s="20"/>
      <c r="AN905" s="20"/>
      <c r="AO905" s="20"/>
    </row>
    <row r="906" spans="1:41">
      <c r="A906" s="20"/>
      <c r="B906" s="20"/>
      <c r="C906" s="20"/>
      <c r="D906" s="20"/>
      <c r="M906" s="20"/>
      <c r="N906" s="20"/>
      <c r="O906" s="20"/>
      <c r="P906" s="20"/>
      <c r="Q906" s="20"/>
      <c r="R906" s="20"/>
      <c r="S906" s="20"/>
      <c r="T906" s="20"/>
      <c r="U906" s="20"/>
      <c r="V906" s="20"/>
      <c r="W906" s="20"/>
      <c r="X906" s="20"/>
      <c r="Y906" s="20"/>
      <c r="Z906" s="20"/>
      <c r="AA906" s="20"/>
      <c r="AB906" s="20"/>
      <c r="AC906" s="9"/>
      <c r="AD906" s="20"/>
      <c r="AE906" s="20"/>
      <c r="AF906" s="20"/>
      <c r="AG906" s="20"/>
      <c r="AH906" s="20"/>
      <c r="AI906" s="20"/>
      <c r="AJ906" s="20"/>
      <c r="AK906" s="20"/>
      <c r="AL906" s="20"/>
      <c r="AM906" s="20"/>
      <c r="AN906" s="20"/>
      <c r="AO906" s="20"/>
    </row>
    <row r="907" spans="1:41">
      <c r="A907" s="20"/>
      <c r="B907" s="20"/>
      <c r="C907" s="20"/>
      <c r="D907" s="20"/>
      <c r="M907" s="20"/>
      <c r="N907" s="20"/>
      <c r="O907" s="20"/>
      <c r="P907" s="20"/>
      <c r="Q907" s="20"/>
      <c r="R907" s="20"/>
      <c r="S907" s="20"/>
      <c r="T907" s="20"/>
      <c r="U907" s="20"/>
      <c r="V907" s="20"/>
      <c r="W907" s="20"/>
      <c r="X907" s="20"/>
      <c r="Y907" s="20"/>
      <c r="Z907" s="20"/>
      <c r="AA907" s="20"/>
      <c r="AB907" s="20"/>
      <c r="AC907" s="9"/>
      <c r="AD907" s="20"/>
      <c r="AE907" s="20"/>
      <c r="AF907" s="20"/>
      <c r="AG907" s="20"/>
      <c r="AH907" s="20"/>
      <c r="AI907" s="20"/>
      <c r="AJ907" s="20"/>
      <c r="AK907" s="20"/>
      <c r="AL907" s="20"/>
      <c r="AM907" s="20"/>
      <c r="AN907" s="20"/>
      <c r="AO907" s="20"/>
    </row>
    <row r="908" spans="1:41">
      <c r="A908" s="20"/>
      <c r="B908" s="20"/>
      <c r="C908" s="20"/>
      <c r="D908" s="20"/>
      <c r="M908" s="20"/>
      <c r="N908" s="20"/>
      <c r="O908" s="20"/>
      <c r="P908" s="20"/>
      <c r="Q908" s="20"/>
      <c r="R908" s="20"/>
      <c r="S908" s="20"/>
      <c r="T908" s="20"/>
      <c r="U908" s="20"/>
      <c r="V908" s="20"/>
      <c r="W908" s="20"/>
      <c r="X908" s="20"/>
      <c r="Y908" s="20"/>
      <c r="Z908" s="20"/>
      <c r="AA908" s="20"/>
      <c r="AB908" s="20"/>
      <c r="AC908" s="9"/>
      <c r="AD908" s="20"/>
      <c r="AE908" s="20"/>
      <c r="AF908" s="20"/>
      <c r="AG908" s="20"/>
      <c r="AH908" s="20"/>
      <c r="AI908" s="20"/>
      <c r="AJ908" s="20"/>
      <c r="AK908" s="20"/>
      <c r="AL908" s="20"/>
      <c r="AM908" s="20"/>
      <c r="AN908" s="20"/>
      <c r="AO908" s="20"/>
    </row>
    <row r="909" spans="1:41">
      <c r="A909" s="20"/>
      <c r="B909" s="20"/>
      <c r="C909" s="20"/>
      <c r="D909" s="20"/>
      <c r="M909" s="20"/>
      <c r="N909" s="20"/>
      <c r="O909" s="20"/>
      <c r="P909" s="20"/>
      <c r="Q909" s="20"/>
      <c r="R909" s="20"/>
      <c r="S909" s="20"/>
      <c r="T909" s="20"/>
      <c r="U909" s="20"/>
      <c r="V909" s="20"/>
      <c r="W909" s="20"/>
      <c r="X909" s="20"/>
      <c r="Y909" s="20"/>
      <c r="Z909" s="20"/>
      <c r="AA909" s="20"/>
      <c r="AB909" s="20"/>
      <c r="AC909" s="9"/>
      <c r="AD909" s="20"/>
      <c r="AE909" s="20"/>
      <c r="AF909" s="20"/>
      <c r="AG909" s="20"/>
      <c r="AH909" s="20"/>
      <c r="AI909" s="20"/>
      <c r="AJ909" s="20"/>
      <c r="AK909" s="20"/>
      <c r="AL909" s="20"/>
      <c r="AM909" s="20"/>
      <c r="AN909" s="20"/>
      <c r="AO909" s="20"/>
    </row>
    <row r="910" spans="1:41">
      <c r="A910" s="20"/>
      <c r="B910" s="20"/>
      <c r="C910" s="20"/>
      <c r="D910" s="20"/>
      <c r="M910" s="20"/>
      <c r="N910" s="20"/>
      <c r="O910" s="20"/>
      <c r="P910" s="20"/>
      <c r="Q910" s="20"/>
      <c r="R910" s="20"/>
      <c r="S910" s="20"/>
      <c r="T910" s="20"/>
      <c r="U910" s="20"/>
      <c r="V910" s="20"/>
      <c r="W910" s="20"/>
      <c r="X910" s="20"/>
      <c r="Y910" s="20"/>
      <c r="Z910" s="20"/>
      <c r="AA910" s="20"/>
      <c r="AB910" s="20"/>
      <c r="AC910" s="9"/>
      <c r="AD910" s="20"/>
      <c r="AE910" s="20"/>
      <c r="AF910" s="20"/>
      <c r="AG910" s="20"/>
      <c r="AH910" s="20"/>
      <c r="AI910" s="20"/>
      <c r="AJ910" s="20"/>
      <c r="AK910" s="20"/>
      <c r="AL910" s="20"/>
      <c r="AM910" s="20"/>
      <c r="AN910" s="20"/>
      <c r="AO910" s="20"/>
    </row>
    <row r="911" spans="1:41">
      <c r="A911" s="20"/>
      <c r="B911" s="20"/>
      <c r="C911" s="20"/>
      <c r="D911" s="20"/>
      <c r="M911" s="20"/>
      <c r="N911" s="20"/>
      <c r="O911" s="20"/>
      <c r="P911" s="20"/>
      <c r="Q911" s="20"/>
      <c r="R911" s="20"/>
      <c r="S911" s="20"/>
      <c r="T911" s="20"/>
      <c r="U911" s="20"/>
      <c r="V911" s="20"/>
      <c r="W911" s="20"/>
      <c r="X911" s="20"/>
      <c r="Y911" s="20"/>
      <c r="Z911" s="20"/>
      <c r="AA911" s="20"/>
      <c r="AB911" s="20"/>
      <c r="AC911" s="9"/>
      <c r="AD911" s="20"/>
      <c r="AE911" s="20"/>
      <c r="AF911" s="20"/>
      <c r="AG911" s="20"/>
      <c r="AH911" s="20"/>
      <c r="AI911" s="20"/>
      <c r="AJ911" s="20"/>
      <c r="AK911" s="20"/>
      <c r="AL911" s="20"/>
      <c r="AM911" s="20"/>
      <c r="AN911" s="20"/>
      <c r="AO911" s="20"/>
    </row>
    <row r="912" spans="1:41">
      <c r="A912" s="20"/>
      <c r="B912" s="20"/>
      <c r="C912" s="20"/>
      <c r="D912" s="20"/>
      <c r="M912" s="20"/>
      <c r="N912" s="20"/>
      <c r="O912" s="20"/>
      <c r="P912" s="20"/>
      <c r="Q912" s="20"/>
      <c r="R912" s="20"/>
      <c r="S912" s="20"/>
      <c r="T912" s="20"/>
      <c r="U912" s="20"/>
      <c r="V912" s="20"/>
      <c r="W912" s="20"/>
      <c r="X912" s="20"/>
      <c r="Y912" s="20"/>
      <c r="Z912" s="20"/>
      <c r="AA912" s="20"/>
      <c r="AB912" s="20"/>
      <c r="AC912" s="9"/>
      <c r="AD912" s="20"/>
      <c r="AE912" s="20"/>
      <c r="AF912" s="20"/>
      <c r="AG912" s="20"/>
      <c r="AH912" s="20"/>
      <c r="AI912" s="20"/>
      <c r="AJ912" s="20"/>
      <c r="AK912" s="20"/>
      <c r="AL912" s="20"/>
      <c r="AM912" s="20"/>
      <c r="AN912" s="20"/>
      <c r="AO912" s="20"/>
    </row>
    <row r="913" spans="1:41">
      <c r="A913" s="20"/>
      <c r="B913" s="20"/>
      <c r="C913" s="20"/>
      <c r="D913" s="20"/>
      <c r="M913" s="20"/>
      <c r="N913" s="20"/>
      <c r="O913" s="20"/>
      <c r="P913" s="20"/>
      <c r="Q913" s="20"/>
      <c r="R913" s="20"/>
      <c r="S913" s="20"/>
      <c r="T913" s="20"/>
      <c r="U913" s="20"/>
      <c r="V913" s="20"/>
      <c r="W913" s="20"/>
      <c r="X913" s="20"/>
      <c r="Y913" s="20"/>
      <c r="Z913" s="20"/>
      <c r="AA913" s="20"/>
      <c r="AB913" s="20"/>
      <c r="AC913" s="9"/>
      <c r="AD913" s="20"/>
      <c r="AE913" s="20"/>
      <c r="AF913" s="20"/>
      <c r="AG913" s="20"/>
      <c r="AH913" s="20"/>
      <c r="AI913" s="20"/>
      <c r="AJ913" s="20"/>
      <c r="AK913" s="20"/>
      <c r="AL913" s="20"/>
      <c r="AM913" s="20"/>
      <c r="AN913" s="20"/>
      <c r="AO913" s="20"/>
    </row>
    <row r="914" spans="1:41">
      <c r="A914" s="20"/>
      <c r="B914" s="20"/>
      <c r="C914" s="20"/>
      <c r="D914" s="20"/>
      <c r="M914" s="20"/>
      <c r="N914" s="20"/>
      <c r="O914" s="20"/>
      <c r="P914" s="20"/>
      <c r="Q914" s="20"/>
      <c r="R914" s="20"/>
      <c r="S914" s="20"/>
      <c r="T914" s="20"/>
      <c r="U914" s="20"/>
      <c r="V914" s="20"/>
      <c r="W914" s="20"/>
      <c r="X914" s="20"/>
      <c r="Y914" s="20"/>
      <c r="Z914" s="20"/>
      <c r="AA914" s="20"/>
      <c r="AB914" s="20"/>
      <c r="AC914" s="9"/>
      <c r="AD914" s="20"/>
      <c r="AE914" s="20"/>
      <c r="AF914" s="20"/>
      <c r="AG914" s="20"/>
      <c r="AH914" s="20"/>
      <c r="AI914" s="20"/>
      <c r="AJ914" s="20"/>
      <c r="AK914" s="20"/>
      <c r="AL914" s="20"/>
      <c r="AM914" s="20"/>
      <c r="AN914" s="20"/>
      <c r="AO914" s="20"/>
    </row>
    <row r="915" spans="1:41">
      <c r="A915" s="20"/>
      <c r="B915" s="20"/>
      <c r="C915" s="20"/>
      <c r="D915" s="20"/>
      <c r="M915" s="20"/>
      <c r="N915" s="20"/>
      <c r="O915" s="20"/>
      <c r="P915" s="20"/>
      <c r="Q915" s="20"/>
      <c r="R915" s="20"/>
      <c r="S915" s="20"/>
      <c r="T915" s="20"/>
      <c r="U915" s="20"/>
      <c r="V915" s="20"/>
      <c r="W915" s="20"/>
      <c r="X915" s="20"/>
      <c r="Y915" s="20"/>
      <c r="Z915" s="20"/>
      <c r="AA915" s="20"/>
      <c r="AB915" s="20"/>
      <c r="AC915" s="9"/>
      <c r="AD915" s="20"/>
      <c r="AE915" s="20"/>
      <c r="AF915" s="20"/>
      <c r="AG915" s="20"/>
      <c r="AH915" s="20"/>
      <c r="AI915" s="20"/>
      <c r="AJ915" s="20"/>
      <c r="AK915" s="20"/>
      <c r="AL915" s="20"/>
      <c r="AM915" s="20"/>
      <c r="AN915" s="20"/>
      <c r="AO915" s="20"/>
    </row>
    <row r="916" spans="1:41">
      <c r="A916" s="20"/>
      <c r="B916" s="20"/>
      <c r="C916" s="20"/>
      <c r="D916" s="20"/>
      <c r="M916" s="20"/>
      <c r="N916" s="20"/>
      <c r="O916" s="20"/>
      <c r="P916" s="20"/>
      <c r="Q916" s="20"/>
      <c r="R916" s="20"/>
      <c r="S916" s="20"/>
      <c r="T916" s="20"/>
      <c r="U916" s="20"/>
      <c r="V916" s="20"/>
      <c r="W916" s="20"/>
      <c r="X916" s="20"/>
      <c r="Y916" s="20"/>
      <c r="Z916" s="20"/>
      <c r="AA916" s="20"/>
      <c r="AB916" s="20"/>
      <c r="AC916" s="9"/>
      <c r="AD916" s="20"/>
      <c r="AE916" s="20"/>
      <c r="AF916" s="20"/>
      <c r="AG916" s="20"/>
      <c r="AH916" s="20"/>
      <c r="AI916" s="20"/>
      <c r="AJ916" s="20"/>
      <c r="AK916" s="20"/>
      <c r="AL916" s="20"/>
      <c r="AM916" s="20"/>
      <c r="AN916" s="20"/>
      <c r="AO916" s="20"/>
    </row>
    <row r="917" spans="1:41">
      <c r="A917" s="20"/>
      <c r="B917" s="20"/>
      <c r="C917" s="20"/>
      <c r="D917" s="20"/>
      <c r="M917" s="20"/>
      <c r="N917" s="20"/>
      <c r="O917" s="20"/>
      <c r="P917" s="20"/>
      <c r="Q917" s="20"/>
      <c r="R917" s="20"/>
      <c r="S917" s="20"/>
      <c r="T917" s="20"/>
      <c r="U917" s="20"/>
      <c r="V917" s="20"/>
      <c r="W917" s="20"/>
      <c r="X917" s="20"/>
      <c r="Y917" s="20"/>
      <c r="Z917" s="20"/>
      <c r="AA917" s="20"/>
      <c r="AB917" s="20"/>
      <c r="AC917" s="9"/>
      <c r="AD917" s="20"/>
      <c r="AE917" s="20"/>
      <c r="AF917" s="20"/>
      <c r="AG917" s="20"/>
      <c r="AH917" s="20"/>
      <c r="AI917" s="20"/>
      <c r="AJ917" s="20"/>
      <c r="AK917" s="20"/>
      <c r="AL917" s="20"/>
      <c r="AM917" s="20"/>
      <c r="AN917" s="20"/>
      <c r="AO917" s="20"/>
    </row>
    <row r="918" spans="1:41">
      <c r="A918" s="20"/>
      <c r="B918" s="20"/>
      <c r="C918" s="20"/>
      <c r="D918" s="20"/>
      <c r="M918" s="20"/>
      <c r="N918" s="20"/>
      <c r="O918" s="20"/>
      <c r="P918" s="20"/>
      <c r="Q918" s="20"/>
      <c r="R918" s="20"/>
      <c r="S918" s="20"/>
      <c r="T918" s="20"/>
      <c r="U918" s="20"/>
      <c r="V918" s="20"/>
      <c r="W918" s="20"/>
      <c r="X918" s="20"/>
      <c r="Y918" s="20"/>
      <c r="Z918" s="20"/>
      <c r="AA918" s="20"/>
      <c r="AB918" s="20"/>
      <c r="AC918" s="9"/>
      <c r="AD918" s="20"/>
      <c r="AE918" s="20"/>
      <c r="AF918" s="20"/>
      <c r="AG918" s="20"/>
      <c r="AH918" s="20"/>
      <c r="AI918" s="20"/>
      <c r="AJ918" s="20"/>
      <c r="AK918" s="20"/>
      <c r="AL918" s="20"/>
      <c r="AM918" s="20"/>
      <c r="AN918" s="20"/>
      <c r="AO918" s="20"/>
    </row>
    <row r="919" spans="1:41">
      <c r="A919" s="20"/>
      <c r="B919" s="20"/>
      <c r="C919" s="20"/>
      <c r="D919" s="20"/>
      <c r="M919" s="20"/>
      <c r="N919" s="20"/>
      <c r="O919" s="20"/>
      <c r="P919" s="20"/>
      <c r="Q919" s="20"/>
      <c r="R919" s="20"/>
      <c r="S919" s="20"/>
      <c r="T919" s="20"/>
      <c r="U919" s="20"/>
      <c r="V919" s="20"/>
      <c r="W919" s="20"/>
      <c r="X919" s="20"/>
      <c r="Y919" s="20"/>
      <c r="Z919" s="20"/>
      <c r="AA919" s="20"/>
      <c r="AB919" s="20"/>
      <c r="AC919" s="9"/>
      <c r="AD919" s="20"/>
      <c r="AE919" s="20"/>
      <c r="AF919" s="20"/>
      <c r="AG919" s="20"/>
      <c r="AH919" s="20"/>
      <c r="AI919" s="20"/>
      <c r="AJ919" s="20"/>
      <c r="AK919" s="20"/>
      <c r="AL919" s="20"/>
      <c r="AM919" s="20"/>
      <c r="AN919" s="20"/>
      <c r="AO919" s="20"/>
    </row>
    <row r="920" spans="1:41">
      <c r="A920" s="20"/>
      <c r="B920" s="20"/>
      <c r="C920" s="20"/>
      <c r="D920" s="20"/>
      <c r="M920" s="20"/>
      <c r="N920" s="20"/>
      <c r="O920" s="20"/>
      <c r="P920" s="20"/>
      <c r="Q920" s="20"/>
      <c r="R920" s="20"/>
      <c r="S920" s="20"/>
      <c r="T920" s="20"/>
      <c r="U920" s="20"/>
      <c r="V920" s="20"/>
      <c r="W920" s="20"/>
      <c r="X920" s="20"/>
      <c r="Y920" s="20"/>
      <c r="Z920" s="20"/>
      <c r="AA920" s="20"/>
      <c r="AB920" s="20"/>
      <c r="AC920" s="9"/>
      <c r="AD920" s="20"/>
      <c r="AE920" s="20"/>
      <c r="AF920" s="20"/>
      <c r="AG920" s="20"/>
      <c r="AH920" s="20"/>
      <c r="AI920" s="20"/>
      <c r="AJ920" s="20"/>
      <c r="AK920" s="20"/>
      <c r="AL920" s="20"/>
      <c r="AM920" s="20"/>
      <c r="AN920" s="20"/>
      <c r="AO920" s="20"/>
    </row>
    <row r="921" spans="1:41">
      <c r="A921" s="20"/>
      <c r="B921" s="20"/>
      <c r="C921" s="20"/>
      <c r="D921" s="20"/>
      <c r="M921" s="20"/>
      <c r="N921" s="20"/>
      <c r="O921" s="20"/>
      <c r="P921" s="20"/>
      <c r="Q921" s="20"/>
      <c r="R921" s="20"/>
      <c r="S921" s="20"/>
      <c r="T921" s="20"/>
      <c r="U921" s="20"/>
      <c r="V921" s="20"/>
      <c r="W921" s="20"/>
      <c r="X921" s="20"/>
      <c r="Y921" s="20"/>
      <c r="Z921" s="20"/>
      <c r="AA921" s="20"/>
      <c r="AB921" s="20"/>
      <c r="AC921" s="9"/>
      <c r="AD921" s="20"/>
      <c r="AE921" s="20"/>
      <c r="AF921" s="20"/>
      <c r="AG921" s="20"/>
      <c r="AH921" s="20"/>
      <c r="AI921" s="20"/>
      <c r="AJ921" s="20"/>
      <c r="AK921" s="20"/>
      <c r="AL921" s="20"/>
      <c r="AM921" s="20"/>
      <c r="AN921" s="20"/>
      <c r="AO921" s="20"/>
    </row>
    <row r="922" spans="1:41">
      <c r="A922" s="20"/>
      <c r="B922" s="20"/>
      <c r="C922" s="20"/>
      <c r="D922" s="20"/>
      <c r="M922" s="20"/>
      <c r="N922" s="20"/>
      <c r="O922" s="20"/>
      <c r="P922" s="20"/>
      <c r="Q922" s="20"/>
      <c r="R922" s="20"/>
      <c r="S922" s="20"/>
      <c r="T922" s="20"/>
      <c r="U922" s="20"/>
      <c r="V922" s="20"/>
      <c r="W922" s="20"/>
      <c r="X922" s="20"/>
      <c r="Y922" s="20"/>
      <c r="Z922" s="20"/>
      <c r="AA922" s="20"/>
      <c r="AB922" s="20"/>
      <c r="AC922" s="9"/>
      <c r="AD922" s="20"/>
      <c r="AE922" s="20"/>
      <c r="AF922" s="20"/>
      <c r="AG922" s="20"/>
      <c r="AH922" s="20"/>
      <c r="AI922" s="20"/>
      <c r="AJ922" s="20"/>
      <c r="AK922" s="20"/>
      <c r="AL922" s="20"/>
      <c r="AM922" s="20"/>
      <c r="AN922" s="20"/>
      <c r="AO922" s="20"/>
    </row>
    <row r="923" spans="1:41">
      <c r="A923" s="20"/>
      <c r="B923" s="20"/>
      <c r="C923" s="20"/>
      <c r="D923" s="20"/>
      <c r="M923" s="20"/>
      <c r="N923" s="20"/>
      <c r="O923" s="20"/>
      <c r="P923" s="20"/>
      <c r="Q923" s="20"/>
      <c r="R923" s="20"/>
      <c r="S923" s="20"/>
      <c r="T923" s="20"/>
      <c r="U923" s="20"/>
      <c r="V923" s="20"/>
      <c r="W923" s="20"/>
      <c r="X923" s="20"/>
      <c r="Y923" s="20"/>
      <c r="Z923" s="20"/>
      <c r="AA923" s="20"/>
      <c r="AB923" s="20"/>
      <c r="AC923" s="9"/>
      <c r="AD923" s="20"/>
      <c r="AE923" s="20"/>
      <c r="AF923" s="20"/>
      <c r="AG923" s="20"/>
      <c r="AH923" s="20"/>
      <c r="AI923" s="20"/>
      <c r="AJ923" s="20"/>
      <c r="AK923" s="20"/>
      <c r="AL923" s="20"/>
      <c r="AM923" s="20"/>
      <c r="AN923" s="20"/>
      <c r="AO923" s="20"/>
    </row>
    <row r="924" spans="1:41">
      <c r="A924" s="20"/>
      <c r="B924" s="20"/>
      <c r="C924" s="20"/>
      <c r="D924" s="20"/>
      <c r="M924" s="20"/>
      <c r="N924" s="20"/>
      <c r="O924" s="20"/>
      <c r="P924" s="20"/>
      <c r="Q924" s="20"/>
      <c r="R924" s="20"/>
      <c r="S924" s="20"/>
      <c r="T924" s="20"/>
      <c r="U924" s="20"/>
      <c r="V924" s="20"/>
      <c r="W924" s="20"/>
      <c r="X924" s="20"/>
      <c r="Y924" s="20"/>
      <c r="Z924" s="20"/>
      <c r="AA924" s="20"/>
      <c r="AB924" s="20"/>
      <c r="AC924" s="9"/>
      <c r="AD924" s="20"/>
      <c r="AE924" s="20"/>
      <c r="AF924" s="20"/>
      <c r="AG924" s="20"/>
      <c r="AH924" s="20"/>
      <c r="AI924" s="20"/>
      <c r="AJ924" s="20"/>
      <c r="AK924" s="20"/>
      <c r="AL924" s="20"/>
      <c r="AM924" s="20"/>
      <c r="AN924" s="20"/>
      <c r="AO924" s="20"/>
    </row>
    <row r="925" spans="1:41">
      <c r="A925" s="20"/>
      <c r="B925" s="20"/>
      <c r="C925" s="20"/>
      <c r="D925" s="20"/>
      <c r="M925" s="20"/>
      <c r="N925" s="20"/>
      <c r="O925" s="20"/>
      <c r="P925" s="20"/>
      <c r="Q925" s="20"/>
      <c r="R925" s="20"/>
      <c r="S925" s="20"/>
      <c r="T925" s="20"/>
      <c r="U925" s="20"/>
      <c r="V925" s="20"/>
      <c r="W925" s="20"/>
      <c r="X925" s="20"/>
      <c r="Y925" s="20"/>
      <c r="Z925" s="20"/>
      <c r="AA925" s="20"/>
      <c r="AB925" s="20"/>
      <c r="AC925" s="9"/>
      <c r="AD925" s="20"/>
      <c r="AE925" s="20"/>
      <c r="AF925" s="20"/>
      <c r="AG925" s="20"/>
      <c r="AH925" s="20"/>
      <c r="AI925" s="20"/>
      <c r="AJ925" s="20"/>
      <c r="AK925" s="20"/>
      <c r="AL925" s="20"/>
      <c r="AM925" s="20"/>
      <c r="AN925" s="20"/>
      <c r="AO925" s="20"/>
    </row>
    <row r="926" spans="1:41">
      <c r="A926" s="20"/>
      <c r="B926" s="20"/>
      <c r="C926" s="20"/>
      <c r="D926" s="20"/>
      <c r="M926" s="20"/>
      <c r="N926" s="20"/>
      <c r="O926" s="20"/>
      <c r="P926" s="20"/>
      <c r="Q926" s="20"/>
      <c r="R926" s="20"/>
      <c r="S926" s="20"/>
      <c r="T926" s="20"/>
      <c r="U926" s="20"/>
      <c r="V926" s="20"/>
      <c r="W926" s="20"/>
      <c r="X926" s="20"/>
      <c r="Y926" s="20"/>
      <c r="Z926" s="20"/>
      <c r="AA926" s="20"/>
      <c r="AB926" s="20"/>
      <c r="AC926" s="9"/>
      <c r="AD926" s="20"/>
      <c r="AE926" s="20"/>
      <c r="AF926" s="20"/>
      <c r="AG926" s="20"/>
      <c r="AH926" s="20"/>
      <c r="AI926" s="20"/>
      <c r="AJ926" s="20"/>
      <c r="AK926" s="20"/>
      <c r="AL926" s="20"/>
      <c r="AM926" s="20"/>
      <c r="AN926" s="20"/>
      <c r="AO926" s="20"/>
    </row>
    <row r="927" spans="1:41">
      <c r="A927" s="20"/>
      <c r="B927" s="20"/>
      <c r="C927" s="20"/>
      <c r="D927" s="20"/>
      <c r="M927" s="20"/>
      <c r="N927" s="20"/>
      <c r="O927" s="20"/>
      <c r="P927" s="20"/>
      <c r="Q927" s="20"/>
      <c r="R927" s="20"/>
      <c r="S927" s="20"/>
      <c r="T927" s="20"/>
      <c r="U927" s="20"/>
      <c r="V927" s="20"/>
      <c r="W927" s="20"/>
      <c r="X927" s="20"/>
      <c r="Y927" s="20"/>
      <c r="Z927" s="20"/>
      <c r="AA927" s="20"/>
      <c r="AB927" s="20"/>
      <c r="AC927" s="9"/>
      <c r="AD927" s="20"/>
      <c r="AE927" s="20"/>
      <c r="AF927" s="20"/>
      <c r="AG927" s="20"/>
      <c r="AH927" s="20"/>
      <c r="AI927" s="20"/>
      <c r="AJ927" s="20"/>
      <c r="AK927" s="20"/>
      <c r="AL927" s="20"/>
      <c r="AM927" s="20"/>
      <c r="AN927" s="20"/>
      <c r="AO927" s="20"/>
    </row>
    <row r="928" spans="1:41">
      <c r="A928" s="20"/>
      <c r="B928" s="20"/>
      <c r="C928" s="20"/>
      <c r="D928" s="20"/>
      <c r="M928" s="20"/>
      <c r="N928" s="20"/>
      <c r="O928" s="20"/>
      <c r="P928" s="20"/>
      <c r="Q928" s="20"/>
      <c r="R928" s="20"/>
      <c r="S928" s="20"/>
      <c r="T928" s="20"/>
      <c r="U928" s="20"/>
      <c r="V928" s="20"/>
      <c r="W928" s="20"/>
      <c r="X928" s="20"/>
      <c r="Y928" s="20"/>
      <c r="Z928" s="20"/>
      <c r="AA928" s="20"/>
      <c r="AB928" s="20"/>
      <c r="AC928" s="9"/>
      <c r="AD928" s="20"/>
      <c r="AE928" s="20"/>
      <c r="AF928" s="20"/>
      <c r="AG928" s="20"/>
      <c r="AH928" s="20"/>
      <c r="AI928" s="20"/>
      <c r="AJ928" s="20"/>
      <c r="AK928" s="20"/>
      <c r="AL928" s="20"/>
      <c r="AM928" s="20"/>
      <c r="AN928" s="20"/>
      <c r="AO928" s="20"/>
    </row>
    <row r="929" spans="1:41">
      <c r="A929" s="20"/>
      <c r="B929" s="20"/>
      <c r="C929" s="20"/>
      <c r="D929" s="20"/>
      <c r="M929" s="20"/>
      <c r="N929" s="20"/>
      <c r="O929" s="20"/>
      <c r="P929" s="20"/>
      <c r="Q929" s="20"/>
      <c r="R929" s="20"/>
      <c r="S929" s="20"/>
      <c r="T929" s="20"/>
      <c r="U929" s="20"/>
      <c r="V929" s="20"/>
      <c r="W929" s="20"/>
      <c r="X929" s="20"/>
      <c r="Y929" s="20"/>
      <c r="Z929" s="20"/>
      <c r="AA929" s="20"/>
      <c r="AB929" s="20"/>
      <c r="AC929" s="9"/>
      <c r="AD929" s="20"/>
      <c r="AE929" s="20"/>
      <c r="AF929" s="20"/>
      <c r="AG929" s="20"/>
      <c r="AH929" s="20"/>
      <c r="AI929" s="20"/>
      <c r="AJ929" s="20"/>
      <c r="AK929" s="20"/>
      <c r="AL929" s="20"/>
      <c r="AM929" s="20"/>
      <c r="AN929" s="20"/>
      <c r="AO929" s="20"/>
    </row>
    <row r="930" spans="1:41">
      <c r="A930" s="20"/>
      <c r="B930" s="20"/>
      <c r="C930" s="20"/>
      <c r="D930" s="20"/>
      <c r="M930" s="20"/>
      <c r="N930" s="20"/>
      <c r="O930" s="20"/>
      <c r="P930" s="20"/>
      <c r="Q930" s="20"/>
      <c r="R930" s="20"/>
      <c r="S930" s="20"/>
      <c r="T930" s="20"/>
      <c r="U930" s="20"/>
      <c r="V930" s="20"/>
      <c r="W930" s="20"/>
      <c r="X930" s="20"/>
      <c r="Y930" s="20"/>
      <c r="Z930" s="20"/>
      <c r="AA930" s="20"/>
      <c r="AB930" s="20"/>
      <c r="AC930" s="9"/>
      <c r="AD930" s="20"/>
      <c r="AE930" s="20"/>
      <c r="AF930" s="20"/>
      <c r="AG930" s="20"/>
      <c r="AH930" s="20"/>
      <c r="AI930" s="20"/>
      <c r="AJ930" s="20"/>
      <c r="AK930" s="20"/>
      <c r="AL930" s="20"/>
      <c r="AM930" s="20"/>
      <c r="AN930" s="20"/>
      <c r="AO930" s="20"/>
    </row>
    <row r="931" spans="1:41">
      <c r="A931" s="20"/>
      <c r="B931" s="20"/>
      <c r="C931" s="20"/>
      <c r="D931" s="20"/>
      <c r="M931" s="20"/>
      <c r="N931" s="20"/>
      <c r="O931" s="20"/>
      <c r="P931" s="20"/>
      <c r="Q931" s="20"/>
      <c r="R931" s="20"/>
      <c r="S931" s="20"/>
      <c r="T931" s="20"/>
      <c r="U931" s="20"/>
      <c r="V931" s="20"/>
      <c r="W931" s="20"/>
      <c r="X931" s="20"/>
      <c r="Y931" s="20"/>
      <c r="Z931" s="20"/>
      <c r="AA931" s="20"/>
      <c r="AB931" s="20"/>
      <c r="AC931" s="9"/>
      <c r="AD931" s="20"/>
      <c r="AE931" s="20"/>
      <c r="AF931" s="20"/>
      <c r="AG931" s="20"/>
      <c r="AH931" s="20"/>
      <c r="AI931" s="20"/>
      <c r="AJ931" s="20"/>
      <c r="AK931" s="20"/>
      <c r="AL931" s="20"/>
      <c r="AM931" s="20"/>
      <c r="AN931" s="20"/>
      <c r="AO931" s="20"/>
    </row>
    <row r="932" spans="1:41">
      <c r="A932" s="20"/>
      <c r="B932" s="20"/>
      <c r="C932" s="20"/>
      <c r="D932" s="20"/>
      <c r="M932" s="20"/>
      <c r="N932" s="20"/>
      <c r="O932" s="20"/>
      <c r="P932" s="20"/>
      <c r="Q932" s="20"/>
      <c r="R932" s="20"/>
      <c r="S932" s="20"/>
      <c r="T932" s="20"/>
      <c r="U932" s="20"/>
      <c r="V932" s="20"/>
      <c r="W932" s="20"/>
      <c r="X932" s="20"/>
      <c r="Y932" s="20"/>
      <c r="Z932" s="20"/>
      <c r="AA932" s="20"/>
      <c r="AB932" s="20"/>
      <c r="AC932" s="9"/>
      <c r="AD932" s="20"/>
      <c r="AE932" s="20"/>
      <c r="AF932" s="20"/>
      <c r="AG932" s="20"/>
      <c r="AH932" s="20"/>
      <c r="AI932" s="20"/>
      <c r="AJ932" s="20"/>
      <c r="AK932" s="20"/>
      <c r="AL932" s="20"/>
      <c r="AM932" s="20"/>
      <c r="AN932" s="20"/>
      <c r="AO932" s="20"/>
    </row>
    <row r="933" spans="1:41">
      <c r="A933" s="20"/>
      <c r="B933" s="20"/>
      <c r="C933" s="20"/>
      <c r="D933" s="20"/>
      <c r="M933" s="20"/>
      <c r="N933" s="20"/>
      <c r="O933" s="20"/>
      <c r="P933" s="20"/>
      <c r="Q933" s="20"/>
      <c r="R933" s="20"/>
      <c r="S933" s="20"/>
      <c r="T933" s="20"/>
      <c r="U933" s="20"/>
      <c r="V933" s="20"/>
      <c r="W933" s="20"/>
      <c r="X933" s="20"/>
      <c r="Y933" s="20"/>
      <c r="Z933" s="20"/>
      <c r="AA933" s="20"/>
      <c r="AB933" s="20"/>
      <c r="AC933" s="9"/>
      <c r="AD933" s="20"/>
      <c r="AE933" s="20"/>
      <c r="AF933" s="20"/>
      <c r="AG933" s="20"/>
      <c r="AH933" s="20"/>
      <c r="AI933" s="20"/>
      <c r="AJ933" s="20"/>
      <c r="AK933" s="20"/>
      <c r="AL933" s="20"/>
      <c r="AM933" s="20"/>
      <c r="AN933" s="20"/>
      <c r="AO933" s="20"/>
    </row>
    <row r="934" spans="1:41">
      <c r="A934" s="20"/>
      <c r="B934" s="20"/>
      <c r="C934" s="20"/>
      <c r="D934" s="20"/>
      <c r="M934" s="20"/>
      <c r="N934" s="20"/>
      <c r="O934" s="20"/>
      <c r="P934" s="20"/>
      <c r="Q934" s="20"/>
      <c r="R934" s="20"/>
      <c r="S934" s="20"/>
      <c r="T934" s="20"/>
      <c r="U934" s="20"/>
      <c r="V934" s="20"/>
      <c r="W934" s="20"/>
      <c r="X934" s="20"/>
      <c r="Y934" s="20"/>
      <c r="Z934" s="20"/>
      <c r="AA934" s="20"/>
      <c r="AB934" s="20"/>
      <c r="AC934" s="9"/>
      <c r="AD934" s="20"/>
      <c r="AE934" s="20"/>
      <c r="AF934" s="20"/>
      <c r="AG934" s="20"/>
      <c r="AH934" s="20"/>
      <c r="AI934" s="20"/>
      <c r="AJ934" s="20"/>
      <c r="AK934" s="20"/>
      <c r="AL934" s="20"/>
      <c r="AM934" s="20"/>
      <c r="AN934" s="20"/>
      <c r="AO934" s="20"/>
    </row>
    <row r="935" spans="1:41">
      <c r="A935" s="20"/>
      <c r="B935" s="20"/>
      <c r="C935" s="20"/>
      <c r="D935" s="20"/>
      <c r="M935" s="20"/>
      <c r="N935" s="20"/>
      <c r="O935" s="20"/>
      <c r="P935" s="20"/>
      <c r="Q935" s="20"/>
      <c r="R935" s="20"/>
      <c r="S935" s="20"/>
      <c r="T935" s="20"/>
      <c r="U935" s="20"/>
      <c r="V935" s="20"/>
      <c r="W935" s="20"/>
      <c r="X935" s="20"/>
      <c r="Y935" s="20"/>
      <c r="Z935" s="20"/>
      <c r="AA935" s="20"/>
      <c r="AB935" s="20"/>
      <c r="AC935" s="9"/>
      <c r="AD935" s="20"/>
      <c r="AE935" s="20"/>
      <c r="AF935" s="20"/>
      <c r="AG935" s="20"/>
      <c r="AH935" s="20"/>
      <c r="AI935" s="20"/>
      <c r="AJ935" s="20"/>
      <c r="AK935" s="20"/>
      <c r="AL935" s="20"/>
      <c r="AM935" s="20"/>
      <c r="AN935" s="20"/>
      <c r="AO935" s="20"/>
    </row>
    <row r="936" spans="1:41">
      <c r="A936" s="20"/>
      <c r="B936" s="20"/>
      <c r="C936" s="20"/>
      <c r="D936" s="20"/>
      <c r="M936" s="20"/>
      <c r="N936" s="20"/>
      <c r="O936" s="20"/>
      <c r="P936" s="20"/>
      <c r="Q936" s="20"/>
      <c r="R936" s="20"/>
      <c r="S936" s="20"/>
      <c r="T936" s="20"/>
      <c r="U936" s="20"/>
      <c r="V936" s="20"/>
      <c r="W936" s="20"/>
      <c r="X936" s="20"/>
      <c r="Y936" s="20"/>
      <c r="Z936" s="20"/>
      <c r="AA936" s="20"/>
      <c r="AB936" s="20"/>
      <c r="AC936" s="9"/>
      <c r="AD936" s="20"/>
      <c r="AE936" s="20"/>
      <c r="AF936" s="20"/>
      <c r="AG936" s="20"/>
      <c r="AH936" s="20"/>
      <c r="AI936" s="20"/>
      <c r="AJ936" s="20"/>
      <c r="AK936" s="20"/>
      <c r="AL936" s="20"/>
      <c r="AM936" s="20"/>
      <c r="AN936" s="20"/>
      <c r="AO936" s="20"/>
    </row>
    <row r="937" spans="1:41">
      <c r="A937" s="20"/>
      <c r="B937" s="20"/>
      <c r="C937" s="20"/>
      <c r="D937" s="20"/>
      <c r="M937" s="20"/>
      <c r="N937" s="20"/>
      <c r="O937" s="20"/>
      <c r="P937" s="20"/>
      <c r="Q937" s="20"/>
      <c r="R937" s="20"/>
      <c r="S937" s="20"/>
      <c r="T937" s="20"/>
      <c r="U937" s="20"/>
      <c r="V937" s="20"/>
      <c r="W937" s="20"/>
      <c r="X937" s="20"/>
      <c r="Y937" s="20"/>
      <c r="Z937" s="20"/>
      <c r="AA937" s="20"/>
      <c r="AB937" s="20"/>
      <c r="AC937" s="9"/>
      <c r="AD937" s="20"/>
      <c r="AE937" s="20"/>
      <c r="AF937" s="20"/>
      <c r="AG937" s="20"/>
      <c r="AH937" s="20"/>
      <c r="AI937" s="20"/>
      <c r="AJ937" s="20"/>
      <c r="AK937" s="20"/>
      <c r="AL937" s="20"/>
      <c r="AM937" s="20"/>
      <c r="AN937" s="20"/>
      <c r="AO937" s="20"/>
    </row>
    <row r="938" spans="1:41">
      <c r="A938" s="20"/>
      <c r="B938" s="20"/>
      <c r="C938" s="20"/>
      <c r="D938" s="20"/>
      <c r="M938" s="20"/>
      <c r="N938" s="20"/>
      <c r="O938" s="20"/>
      <c r="P938" s="20"/>
      <c r="Q938" s="20"/>
      <c r="R938" s="20"/>
      <c r="S938" s="20"/>
      <c r="T938" s="20"/>
      <c r="U938" s="20"/>
      <c r="V938" s="20"/>
      <c r="W938" s="20"/>
      <c r="X938" s="20"/>
      <c r="Y938" s="20"/>
      <c r="Z938" s="20"/>
      <c r="AA938" s="20"/>
      <c r="AB938" s="20"/>
      <c r="AC938" s="9"/>
      <c r="AD938" s="20"/>
      <c r="AE938" s="20"/>
      <c r="AF938" s="20"/>
      <c r="AG938" s="20"/>
      <c r="AH938" s="20"/>
      <c r="AI938" s="20"/>
      <c r="AJ938" s="20"/>
      <c r="AK938" s="20"/>
      <c r="AL938" s="20"/>
      <c r="AM938" s="20"/>
      <c r="AN938" s="20"/>
      <c r="AO938" s="20"/>
    </row>
    <row r="939" spans="1:41">
      <c r="A939" s="20"/>
      <c r="B939" s="20"/>
      <c r="C939" s="20"/>
      <c r="D939" s="20"/>
      <c r="M939" s="20"/>
      <c r="N939" s="20"/>
      <c r="O939" s="20"/>
      <c r="P939" s="20"/>
      <c r="Q939" s="20"/>
      <c r="R939" s="20"/>
      <c r="S939" s="20"/>
      <c r="T939" s="20"/>
      <c r="U939" s="20"/>
      <c r="V939" s="20"/>
      <c r="W939" s="20"/>
      <c r="X939" s="20"/>
      <c r="Y939" s="20"/>
      <c r="Z939" s="20"/>
      <c r="AA939" s="20"/>
      <c r="AB939" s="20"/>
      <c r="AC939" s="9"/>
      <c r="AD939" s="20"/>
      <c r="AE939" s="20"/>
      <c r="AF939" s="20"/>
      <c r="AG939" s="20"/>
      <c r="AH939" s="20"/>
      <c r="AI939" s="20"/>
      <c r="AJ939" s="20"/>
      <c r="AK939" s="20"/>
      <c r="AL939" s="20"/>
      <c r="AM939" s="20"/>
      <c r="AN939" s="20"/>
      <c r="AO939" s="20"/>
    </row>
    <row r="940" spans="1:41">
      <c r="A940" s="20"/>
      <c r="B940" s="20"/>
      <c r="C940" s="20"/>
      <c r="D940" s="20"/>
      <c r="M940" s="20"/>
      <c r="N940" s="20"/>
      <c r="O940" s="20"/>
      <c r="P940" s="20"/>
      <c r="Q940" s="20"/>
      <c r="R940" s="20"/>
      <c r="S940" s="20"/>
      <c r="T940" s="20"/>
      <c r="U940" s="20"/>
      <c r="V940" s="20"/>
      <c r="W940" s="20"/>
      <c r="X940" s="20"/>
      <c r="Y940" s="20"/>
      <c r="Z940" s="20"/>
      <c r="AA940" s="20"/>
      <c r="AB940" s="20"/>
      <c r="AC940" s="9"/>
      <c r="AD940" s="20"/>
      <c r="AE940" s="20"/>
      <c r="AF940" s="20"/>
      <c r="AG940" s="20"/>
      <c r="AH940" s="20"/>
      <c r="AI940" s="20"/>
      <c r="AJ940" s="20"/>
      <c r="AK940" s="20"/>
      <c r="AL940" s="20"/>
      <c r="AM940" s="20"/>
      <c r="AN940" s="20"/>
      <c r="AO940" s="20"/>
    </row>
    <row r="941" spans="1:41">
      <c r="A941" s="20"/>
      <c r="B941" s="20"/>
      <c r="C941" s="20"/>
      <c r="D941" s="20"/>
      <c r="M941" s="20"/>
      <c r="N941" s="20"/>
      <c r="O941" s="20"/>
      <c r="P941" s="20"/>
      <c r="Q941" s="20"/>
      <c r="R941" s="20"/>
      <c r="S941" s="20"/>
      <c r="T941" s="20"/>
      <c r="U941" s="20"/>
      <c r="V941" s="20"/>
      <c r="W941" s="20"/>
      <c r="X941" s="20"/>
      <c r="Y941" s="20"/>
      <c r="Z941" s="20"/>
      <c r="AA941" s="20"/>
      <c r="AB941" s="20"/>
      <c r="AC941" s="9"/>
      <c r="AD941" s="20"/>
      <c r="AE941" s="20"/>
      <c r="AF941" s="20"/>
      <c r="AG941" s="20"/>
      <c r="AH941" s="20"/>
      <c r="AI941" s="20"/>
      <c r="AJ941" s="20"/>
      <c r="AK941" s="20"/>
      <c r="AL941" s="20"/>
      <c r="AM941" s="20"/>
      <c r="AN941" s="20"/>
      <c r="AO941" s="20"/>
    </row>
    <row r="942" spans="1:41">
      <c r="A942" s="20"/>
      <c r="B942" s="20"/>
      <c r="C942" s="20"/>
      <c r="D942" s="20"/>
      <c r="M942" s="20"/>
      <c r="N942" s="20"/>
      <c r="O942" s="20"/>
      <c r="P942" s="20"/>
      <c r="Q942" s="20"/>
      <c r="R942" s="20"/>
      <c r="S942" s="20"/>
      <c r="T942" s="20"/>
      <c r="U942" s="20"/>
      <c r="V942" s="20"/>
      <c r="W942" s="20"/>
      <c r="X942" s="20"/>
      <c r="Y942" s="20"/>
      <c r="Z942" s="20"/>
      <c r="AA942" s="20"/>
      <c r="AB942" s="20"/>
      <c r="AC942" s="9"/>
      <c r="AD942" s="20"/>
      <c r="AE942" s="20"/>
      <c r="AF942" s="20"/>
      <c r="AG942" s="20"/>
      <c r="AH942" s="20"/>
      <c r="AI942" s="20"/>
      <c r="AJ942" s="20"/>
      <c r="AK942" s="20"/>
      <c r="AL942" s="20"/>
      <c r="AM942" s="20"/>
      <c r="AN942" s="20"/>
      <c r="AO942" s="20"/>
    </row>
    <row r="943" spans="1:41">
      <c r="A943" s="20"/>
      <c r="B943" s="20"/>
      <c r="C943" s="20"/>
      <c r="D943" s="20"/>
      <c r="M943" s="20"/>
      <c r="N943" s="20"/>
      <c r="O943" s="20"/>
      <c r="P943" s="20"/>
      <c r="Q943" s="20"/>
      <c r="R943" s="20"/>
      <c r="S943" s="20"/>
      <c r="T943" s="20"/>
      <c r="U943" s="20"/>
      <c r="V943" s="20"/>
      <c r="W943" s="20"/>
      <c r="X943" s="20"/>
      <c r="Y943" s="20"/>
      <c r="Z943" s="20"/>
      <c r="AA943" s="20"/>
      <c r="AB943" s="20"/>
      <c r="AC943" s="9"/>
      <c r="AD943" s="20"/>
      <c r="AE943" s="20"/>
      <c r="AF943" s="20"/>
      <c r="AG943" s="20"/>
      <c r="AH943" s="20"/>
      <c r="AI943" s="20"/>
      <c r="AJ943" s="20"/>
      <c r="AK943" s="20"/>
      <c r="AL943" s="20"/>
      <c r="AM943" s="20"/>
      <c r="AN943" s="20"/>
      <c r="AO943" s="20"/>
    </row>
    <row r="944" spans="1:41">
      <c r="A944" s="20"/>
      <c r="B944" s="20"/>
      <c r="C944" s="20"/>
      <c r="D944" s="20"/>
      <c r="M944" s="20"/>
      <c r="N944" s="20"/>
      <c r="O944" s="20"/>
      <c r="P944" s="20"/>
      <c r="Q944" s="20"/>
      <c r="R944" s="20"/>
      <c r="S944" s="20"/>
      <c r="T944" s="20"/>
      <c r="U944" s="20"/>
      <c r="V944" s="20"/>
      <c r="W944" s="20"/>
      <c r="X944" s="20"/>
      <c r="Y944" s="20"/>
      <c r="Z944" s="20"/>
      <c r="AA944" s="20"/>
      <c r="AB944" s="20"/>
      <c r="AC944" s="9"/>
      <c r="AD944" s="20"/>
      <c r="AE944" s="20"/>
      <c r="AF944" s="20"/>
      <c r="AG944" s="20"/>
      <c r="AH944" s="20"/>
      <c r="AI944" s="20"/>
      <c r="AJ944" s="20"/>
      <c r="AK944" s="20"/>
      <c r="AL944" s="20"/>
      <c r="AM944" s="20"/>
      <c r="AN944" s="20"/>
      <c r="AO944" s="20"/>
    </row>
    <row r="945" spans="1:41">
      <c r="A945" s="20"/>
      <c r="B945" s="20"/>
      <c r="C945" s="20"/>
      <c r="D945" s="20"/>
      <c r="M945" s="20"/>
      <c r="N945" s="20"/>
      <c r="O945" s="20"/>
      <c r="P945" s="20"/>
      <c r="Q945" s="20"/>
      <c r="R945" s="20"/>
      <c r="S945" s="20"/>
      <c r="T945" s="20"/>
      <c r="U945" s="20"/>
      <c r="V945" s="20"/>
      <c r="W945" s="20"/>
      <c r="X945" s="20"/>
      <c r="Y945" s="20"/>
      <c r="Z945" s="20"/>
      <c r="AA945" s="20"/>
      <c r="AB945" s="20"/>
      <c r="AC945" s="9"/>
      <c r="AD945" s="20"/>
      <c r="AE945" s="20"/>
      <c r="AF945" s="20"/>
      <c r="AG945" s="20"/>
      <c r="AH945" s="20"/>
      <c r="AI945" s="20"/>
      <c r="AJ945" s="20"/>
      <c r="AK945" s="20"/>
      <c r="AL945" s="20"/>
      <c r="AM945" s="20"/>
      <c r="AN945" s="20"/>
      <c r="AO945" s="20"/>
    </row>
    <row r="946" spans="1:41">
      <c r="A946" s="20"/>
      <c r="B946" s="20"/>
      <c r="C946" s="20"/>
      <c r="D946" s="20"/>
      <c r="M946" s="20"/>
      <c r="N946" s="20"/>
      <c r="O946" s="20"/>
      <c r="P946" s="20"/>
      <c r="Q946" s="20"/>
      <c r="R946" s="20"/>
      <c r="S946" s="20"/>
      <c r="T946" s="20"/>
      <c r="U946" s="20"/>
      <c r="V946" s="20"/>
      <c r="W946" s="20"/>
      <c r="X946" s="20"/>
      <c r="Y946" s="20"/>
      <c r="Z946" s="20"/>
      <c r="AA946" s="20"/>
      <c r="AB946" s="20"/>
      <c r="AC946" s="9"/>
      <c r="AD946" s="20"/>
      <c r="AE946" s="20"/>
      <c r="AF946" s="20"/>
      <c r="AG946" s="20"/>
      <c r="AH946" s="20"/>
      <c r="AI946" s="20"/>
      <c r="AJ946" s="20"/>
      <c r="AK946" s="20"/>
      <c r="AL946" s="20"/>
      <c r="AM946" s="20"/>
      <c r="AN946" s="20"/>
      <c r="AO946" s="20"/>
    </row>
    <row r="947" spans="1:41">
      <c r="A947" s="20"/>
      <c r="B947" s="20"/>
      <c r="C947" s="20"/>
      <c r="D947" s="20"/>
      <c r="M947" s="20"/>
      <c r="N947" s="20"/>
      <c r="O947" s="20"/>
      <c r="P947" s="20"/>
      <c r="Q947" s="20"/>
      <c r="R947" s="20"/>
      <c r="S947" s="20"/>
      <c r="T947" s="20"/>
      <c r="U947" s="20"/>
      <c r="V947" s="20"/>
      <c r="W947" s="20"/>
      <c r="X947" s="20"/>
      <c r="Y947" s="20"/>
      <c r="Z947" s="20"/>
      <c r="AA947" s="20"/>
      <c r="AB947" s="20"/>
      <c r="AC947" s="9"/>
      <c r="AD947" s="20"/>
      <c r="AE947" s="20"/>
      <c r="AF947" s="20"/>
      <c r="AG947" s="20"/>
      <c r="AH947" s="20"/>
      <c r="AI947" s="20"/>
      <c r="AJ947" s="20"/>
      <c r="AK947" s="20"/>
      <c r="AL947" s="20"/>
      <c r="AM947" s="20"/>
      <c r="AN947" s="20"/>
      <c r="AO947" s="20"/>
    </row>
    <row r="948" spans="1:41">
      <c r="A948" s="20"/>
      <c r="B948" s="20"/>
      <c r="C948" s="20"/>
      <c r="D948" s="20"/>
      <c r="M948" s="20"/>
      <c r="N948" s="20"/>
      <c r="O948" s="20"/>
      <c r="P948" s="20"/>
      <c r="Q948" s="20"/>
      <c r="R948" s="20"/>
      <c r="S948" s="20"/>
      <c r="T948" s="20"/>
      <c r="U948" s="20"/>
      <c r="V948" s="20"/>
      <c r="W948" s="20"/>
      <c r="X948" s="20"/>
      <c r="Y948" s="20"/>
      <c r="Z948" s="20"/>
      <c r="AA948" s="20"/>
      <c r="AB948" s="20"/>
      <c r="AC948" s="9"/>
      <c r="AD948" s="20"/>
      <c r="AE948" s="20"/>
      <c r="AF948" s="20"/>
      <c r="AG948" s="20"/>
      <c r="AH948" s="20"/>
      <c r="AI948" s="20"/>
      <c r="AJ948" s="20"/>
      <c r="AK948" s="20"/>
      <c r="AL948" s="20"/>
      <c r="AM948" s="20"/>
      <c r="AN948" s="20"/>
      <c r="AO948" s="20"/>
    </row>
    <row r="949" spans="1:41">
      <c r="A949" s="20"/>
      <c r="B949" s="20"/>
      <c r="C949" s="20"/>
      <c r="D949" s="20"/>
      <c r="M949" s="20"/>
      <c r="N949" s="20"/>
      <c r="O949" s="20"/>
      <c r="P949" s="20"/>
      <c r="Q949" s="20"/>
      <c r="R949" s="20"/>
      <c r="S949" s="20"/>
      <c r="T949" s="20"/>
      <c r="U949" s="20"/>
      <c r="V949" s="20"/>
      <c r="W949" s="20"/>
      <c r="X949" s="20"/>
      <c r="Y949" s="20"/>
      <c r="Z949" s="20"/>
      <c r="AA949" s="20"/>
      <c r="AB949" s="20"/>
      <c r="AC949" s="9"/>
      <c r="AD949" s="20"/>
      <c r="AE949" s="20"/>
      <c r="AF949" s="20"/>
      <c r="AG949" s="20"/>
      <c r="AH949" s="20"/>
      <c r="AI949" s="20"/>
      <c r="AJ949" s="20"/>
      <c r="AK949" s="20"/>
      <c r="AL949" s="20"/>
      <c r="AM949" s="20"/>
      <c r="AN949" s="20"/>
      <c r="AO949" s="20"/>
    </row>
    <row r="950" spans="1:41">
      <c r="A950" s="20"/>
      <c r="B950" s="20"/>
      <c r="C950" s="20"/>
      <c r="D950" s="20"/>
      <c r="M950" s="20"/>
      <c r="N950" s="20"/>
      <c r="O950" s="20"/>
      <c r="P950" s="20"/>
      <c r="Q950" s="20"/>
      <c r="R950" s="20"/>
      <c r="S950" s="20"/>
      <c r="T950" s="20"/>
      <c r="U950" s="20"/>
      <c r="V950" s="20"/>
      <c r="W950" s="20"/>
      <c r="X950" s="20"/>
      <c r="Y950" s="20"/>
      <c r="Z950" s="20"/>
      <c r="AA950" s="20"/>
      <c r="AB950" s="20"/>
      <c r="AC950" s="9"/>
      <c r="AD950" s="20"/>
      <c r="AE950" s="20"/>
      <c r="AF950" s="20"/>
      <c r="AG950" s="20"/>
      <c r="AH950" s="20"/>
      <c r="AI950" s="20"/>
      <c r="AJ950" s="20"/>
      <c r="AK950" s="20"/>
      <c r="AL950" s="20"/>
      <c r="AM950" s="20"/>
      <c r="AN950" s="20"/>
      <c r="AO950" s="20"/>
    </row>
    <row r="951" spans="1:41">
      <c r="A951" s="20"/>
      <c r="B951" s="20"/>
      <c r="C951" s="20"/>
      <c r="D951" s="20"/>
      <c r="M951" s="20"/>
      <c r="N951" s="20"/>
      <c r="O951" s="20"/>
      <c r="P951" s="20"/>
      <c r="Q951" s="20"/>
      <c r="R951" s="20"/>
      <c r="S951" s="20"/>
      <c r="T951" s="20"/>
      <c r="U951" s="20"/>
      <c r="V951" s="20"/>
      <c r="W951" s="20"/>
      <c r="X951" s="20"/>
      <c r="Y951" s="20"/>
      <c r="Z951" s="20"/>
      <c r="AA951" s="20"/>
      <c r="AB951" s="20"/>
      <c r="AC951" s="9"/>
      <c r="AD951" s="20"/>
      <c r="AE951" s="20"/>
      <c r="AF951" s="20"/>
      <c r="AG951" s="20"/>
      <c r="AH951" s="20"/>
      <c r="AI951" s="20"/>
      <c r="AJ951" s="20"/>
      <c r="AK951" s="20"/>
      <c r="AL951" s="20"/>
      <c r="AM951" s="20"/>
      <c r="AN951" s="20"/>
      <c r="AO951" s="20"/>
    </row>
    <row r="952" spans="1:41">
      <c r="A952" s="20"/>
      <c r="B952" s="20"/>
      <c r="C952" s="20"/>
      <c r="D952" s="20"/>
      <c r="M952" s="20"/>
      <c r="N952" s="20"/>
      <c r="O952" s="20"/>
      <c r="P952" s="20"/>
      <c r="Q952" s="20"/>
      <c r="R952" s="20"/>
      <c r="S952" s="20"/>
      <c r="T952" s="20"/>
      <c r="U952" s="20"/>
      <c r="V952" s="20"/>
      <c r="W952" s="20"/>
      <c r="X952" s="20"/>
      <c r="Y952" s="20"/>
      <c r="Z952" s="20"/>
      <c r="AA952" s="20"/>
      <c r="AB952" s="20"/>
      <c r="AC952" s="9"/>
      <c r="AD952" s="20"/>
      <c r="AE952" s="20"/>
      <c r="AF952" s="20"/>
      <c r="AG952" s="20"/>
      <c r="AH952" s="20"/>
      <c r="AI952" s="20"/>
      <c r="AJ952" s="20"/>
      <c r="AK952" s="20"/>
      <c r="AL952" s="20"/>
      <c r="AM952" s="20"/>
      <c r="AN952" s="20"/>
      <c r="AO952" s="20"/>
    </row>
    <row r="953" spans="1:41">
      <c r="A953" s="20"/>
      <c r="B953" s="20"/>
      <c r="C953" s="20"/>
      <c r="D953" s="20"/>
      <c r="M953" s="20"/>
      <c r="N953" s="20"/>
      <c r="O953" s="20"/>
      <c r="P953" s="20"/>
      <c r="Q953" s="20"/>
      <c r="R953" s="20"/>
      <c r="S953" s="20"/>
      <c r="T953" s="20"/>
      <c r="U953" s="20"/>
      <c r="V953" s="20"/>
      <c r="W953" s="20"/>
      <c r="X953" s="20"/>
      <c r="Y953" s="20"/>
      <c r="Z953" s="20"/>
      <c r="AA953" s="20"/>
      <c r="AB953" s="20"/>
      <c r="AC953" s="9"/>
      <c r="AD953" s="20"/>
      <c r="AE953" s="20"/>
      <c r="AF953" s="20"/>
      <c r="AG953" s="20"/>
      <c r="AH953" s="20"/>
      <c r="AI953" s="20"/>
      <c r="AJ953" s="20"/>
      <c r="AK953" s="20"/>
      <c r="AL953" s="20"/>
      <c r="AM953" s="20"/>
      <c r="AN953" s="20"/>
      <c r="AO953" s="20"/>
    </row>
    <row r="954" spans="1:41">
      <c r="A954" s="20"/>
      <c r="B954" s="20"/>
      <c r="C954" s="20"/>
      <c r="D954" s="20"/>
      <c r="M954" s="20"/>
      <c r="N954" s="20"/>
      <c r="O954" s="20"/>
      <c r="P954" s="20"/>
      <c r="Q954" s="20"/>
      <c r="R954" s="20"/>
      <c r="S954" s="20"/>
      <c r="T954" s="20"/>
      <c r="U954" s="20"/>
      <c r="V954" s="20"/>
      <c r="W954" s="20"/>
      <c r="X954" s="20"/>
      <c r="Y954" s="20"/>
      <c r="Z954" s="20"/>
      <c r="AA954" s="20"/>
      <c r="AB954" s="20"/>
      <c r="AC954" s="9"/>
      <c r="AD954" s="20"/>
      <c r="AE954" s="20"/>
      <c r="AF954" s="20"/>
      <c r="AG954" s="20"/>
      <c r="AH954" s="20"/>
      <c r="AI954" s="20"/>
      <c r="AJ954" s="20"/>
      <c r="AK954" s="20"/>
      <c r="AL954" s="20"/>
      <c r="AM954" s="20"/>
      <c r="AN954" s="20"/>
      <c r="AO954" s="20"/>
    </row>
    <row r="955" spans="1:41">
      <c r="A955" s="20"/>
      <c r="B955" s="20"/>
      <c r="C955" s="20"/>
      <c r="D955" s="20"/>
      <c r="M955" s="20"/>
      <c r="N955" s="20"/>
      <c r="O955" s="20"/>
      <c r="P955" s="20"/>
      <c r="Q955" s="20"/>
      <c r="R955" s="20"/>
      <c r="S955" s="20"/>
      <c r="T955" s="20"/>
      <c r="U955" s="20"/>
      <c r="V955" s="20"/>
      <c r="W955" s="20"/>
      <c r="X955" s="20"/>
      <c r="Y955" s="20"/>
      <c r="Z955" s="20"/>
      <c r="AA955" s="20"/>
      <c r="AB955" s="20"/>
      <c r="AC955" s="9"/>
      <c r="AD955" s="20"/>
      <c r="AE955" s="20"/>
      <c r="AF955" s="20"/>
      <c r="AG955" s="20"/>
      <c r="AH955" s="20"/>
      <c r="AI955" s="20"/>
      <c r="AJ955" s="20"/>
      <c r="AK955" s="20"/>
      <c r="AL955" s="20"/>
      <c r="AM955" s="20"/>
      <c r="AN955" s="20"/>
      <c r="AO955" s="20"/>
    </row>
    <row r="956" spans="1:41">
      <c r="A956" s="20"/>
      <c r="B956" s="20"/>
      <c r="C956" s="20"/>
      <c r="D956" s="20"/>
      <c r="M956" s="20"/>
      <c r="N956" s="20"/>
      <c r="O956" s="20"/>
      <c r="P956" s="20"/>
      <c r="Q956" s="20"/>
      <c r="R956" s="20"/>
      <c r="S956" s="20"/>
      <c r="T956" s="20"/>
      <c r="U956" s="20"/>
      <c r="V956" s="20"/>
      <c r="W956" s="20"/>
      <c r="X956" s="20"/>
      <c r="Y956" s="20"/>
      <c r="Z956" s="20"/>
      <c r="AA956" s="20"/>
      <c r="AB956" s="20"/>
      <c r="AC956" s="9"/>
      <c r="AD956" s="20"/>
      <c r="AE956" s="20"/>
      <c r="AF956" s="20"/>
      <c r="AG956" s="20"/>
      <c r="AH956" s="20"/>
      <c r="AI956" s="20"/>
      <c r="AJ956" s="20"/>
      <c r="AK956" s="20"/>
      <c r="AL956" s="20"/>
      <c r="AM956" s="20"/>
      <c r="AN956" s="20"/>
      <c r="AO956" s="20"/>
    </row>
    <row r="957" spans="1:41">
      <c r="A957" s="20"/>
      <c r="B957" s="20"/>
      <c r="C957" s="20"/>
      <c r="D957" s="20"/>
      <c r="M957" s="20"/>
      <c r="N957" s="20"/>
      <c r="O957" s="20"/>
      <c r="P957" s="20"/>
      <c r="Q957" s="20"/>
      <c r="R957" s="20"/>
      <c r="S957" s="20"/>
      <c r="T957" s="20"/>
      <c r="U957" s="20"/>
      <c r="V957" s="20"/>
      <c r="W957" s="20"/>
      <c r="X957" s="20"/>
      <c r="Y957" s="20"/>
      <c r="Z957" s="20"/>
      <c r="AA957" s="20"/>
      <c r="AB957" s="20"/>
      <c r="AC957" s="9"/>
      <c r="AD957" s="20"/>
      <c r="AE957" s="20"/>
      <c r="AF957" s="20"/>
      <c r="AG957" s="20"/>
      <c r="AH957" s="20"/>
      <c r="AI957" s="20"/>
      <c r="AJ957" s="20"/>
      <c r="AK957" s="20"/>
      <c r="AL957" s="20"/>
      <c r="AM957" s="20"/>
      <c r="AN957" s="20"/>
      <c r="AO957" s="20"/>
    </row>
    <row r="958" spans="1:41">
      <c r="A958" s="20"/>
      <c r="B958" s="20"/>
      <c r="C958" s="20"/>
      <c r="D958" s="20"/>
      <c r="M958" s="20"/>
      <c r="N958" s="20"/>
      <c r="O958" s="20"/>
      <c r="P958" s="20"/>
      <c r="Q958" s="20"/>
      <c r="R958" s="20"/>
      <c r="S958" s="20"/>
      <c r="T958" s="20"/>
      <c r="U958" s="20"/>
      <c r="V958" s="20"/>
      <c r="W958" s="20"/>
      <c r="X958" s="20"/>
      <c r="Y958" s="20"/>
      <c r="Z958" s="20"/>
      <c r="AA958" s="20"/>
      <c r="AB958" s="20"/>
      <c r="AC958" s="9"/>
      <c r="AD958" s="20"/>
      <c r="AE958" s="20"/>
      <c r="AF958" s="20"/>
      <c r="AG958" s="20"/>
      <c r="AH958" s="20"/>
      <c r="AI958" s="20"/>
      <c r="AJ958" s="20"/>
      <c r="AK958" s="20"/>
      <c r="AL958" s="20"/>
      <c r="AM958" s="20"/>
      <c r="AN958" s="20"/>
      <c r="AO958" s="20"/>
    </row>
    <row r="959" spans="1:41">
      <c r="A959" s="20"/>
      <c r="B959" s="20"/>
      <c r="C959" s="20"/>
      <c r="D959" s="20"/>
      <c r="M959" s="20"/>
      <c r="N959" s="20"/>
      <c r="O959" s="20"/>
      <c r="P959" s="20"/>
      <c r="Q959" s="20"/>
      <c r="R959" s="20"/>
      <c r="S959" s="20"/>
      <c r="T959" s="20"/>
      <c r="U959" s="20"/>
      <c r="V959" s="20"/>
      <c r="W959" s="20"/>
      <c r="X959" s="20"/>
      <c r="Y959" s="20"/>
      <c r="Z959" s="20"/>
      <c r="AA959" s="20"/>
      <c r="AB959" s="20"/>
      <c r="AC959" s="9"/>
      <c r="AD959" s="20"/>
      <c r="AE959" s="20"/>
      <c r="AF959" s="20"/>
      <c r="AG959" s="20"/>
      <c r="AH959" s="20"/>
      <c r="AI959" s="20"/>
      <c r="AJ959" s="20"/>
      <c r="AK959" s="20"/>
      <c r="AL959" s="20"/>
      <c r="AM959" s="20"/>
      <c r="AN959" s="20"/>
      <c r="AO959" s="20"/>
    </row>
    <row r="960" spans="1:41">
      <c r="A960" s="20"/>
      <c r="B960" s="20"/>
      <c r="C960" s="20"/>
      <c r="D960" s="20"/>
      <c r="M960" s="20"/>
      <c r="N960" s="20"/>
      <c r="O960" s="20"/>
      <c r="P960" s="20"/>
      <c r="Q960" s="20"/>
      <c r="R960" s="20"/>
      <c r="S960" s="20"/>
      <c r="T960" s="20"/>
      <c r="U960" s="20"/>
      <c r="V960" s="20"/>
      <c r="W960" s="20"/>
      <c r="X960" s="20"/>
      <c r="Y960" s="20"/>
      <c r="Z960" s="20"/>
      <c r="AA960" s="20"/>
      <c r="AB960" s="20"/>
      <c r="AC960" s="9"/>
      <c r="AD960" s="20"/>
      <c r="AE960" s="20"/>
      <c r="AF960" s="20"/>
      <c r="AG960" s="20"/>
      <c r="AH960" s="20"/>
      <c r="AI960" s="20"/>
      <c r="AJ960" s="20"/>
      <c r="AK960" s="20"/>
      <c r="AL960" s="20"/>
      <c r="AM960" s="20"/>
      <c r="AN960" s="20"/>
      <c r="AO960" s="20"/>
    </row>
    <row r="961" spans="1:41">
      <c r="A961" s="20"/>
      <c r="B961" s="20"/>
      <c r="C961" s="20"/>
      <c r="D961" s="20"/>
      <c r="M961" s="20"/>
      <c r="N961" s="20"/>
      <c r="O961" s="20"/>
      <c r="P961" s="20"/>
      <c r="Q961" s="20"/>
      <c r="R961" s="20"/>
      <c r="S961" s="20"/>
      <c r="T961" s="20"/>
      <c r="U961" s="20"/>
      <c r="V961" s="20"/>
      <c r="W961" s="20"/>
      <c r="X961" s="20"/>
      <c r="Y961" s="20"/>
      <c r="Z961" s="20"/>
      <c r="AA961" s="20"/>
      <c r="AB961" s="20"/>
      <c r="AC961" s="9"/>
      <c r="AD961" s="20"/>
      <c r="AE961" s="20"/>
      <c r="AF961" s="20"/>
      <c r="AG961" s="20"/>
      <c r="AH961" s="20"/>
      <c r="AI961" s="20"/>
      <c r="AJ961" s="20"/>
      <c r="AK961" s="20"/>
      <c r="AL961" s="20"/>
      <c r="AM961" s="20"/>
      <c r="AN961" s="20"/>
      <c r="AO961" s="20"/>
    </row>
    <row r="962" spans="1:41">
      <c r="A962" s="20"/>
      <c r="B962" s="20"/>
      <c r="C962" s="20"/>
      <c r="D962" s="20"/>
      <c r="M962" s="20"/>
      <c r="N962" s="20"/>
      <c r="O962" s="20"/>
      <c r="P962" s="20"/>
      <c r="Q962" s="20"/>
      <c r="R962" s="20"/>
      <c r="S962" s="20"/>
      <c r="T962" s="20"/>
      <c r="U962" s="20"/>
      <c r="V962" s="20"/>
      <c r="W962" s="20"/>
      <c r="X962" s="20"/>
      <c r="Y962" s="20"/>
      <c r="Z962" s="20"/>
      <c r="AA962" s="20"/>
      <c r="AB962" s="20"/>
      <c r="AC962" s="9"/>
      <c r="AD962" s="20"/>
      <c r="AE962" s="20"/>
      <c r="AF962" s="20"/>
      <c r="AG962" s="20"/>
      <c r="AH962" s="20"/>
      <c r="AI962" s="20"/>
      <c r="AJ962" s="20"/>
      <c r="AK962" s="20"/>
      <c r="AL962" s="20"/>
      <c r="AM962" s="20"/>
      <c r="AN962" s="20"/>
      <c r="AO962" s="20"/>
    </row>
    <row r="963" spans="1:41">
      <c r="A963" s="20"/>
      <c r="B963" s="20"/>
      <c r="C963" s="20"/>
      <c r="D963" s="20"/>
      <c r="M963" s="20"/>
      <c r="N963" s="20"/>
      <c r="O963" s="20"/>
      <c r="P963" s="20"/>
      <c r="Q963" s="20"/>
      <c r="R963" s="20"/>
      <c r="S963" s="20"/>
      <c r="T963" s="20"/>
      <c r="U963" s="20"/>
      <c r="V963" s="20"/>
      <c r="W963" s="20"/>
      <c r="X963" s="20"/>
      <c r="Y963" s="20"/>
      <c r="Z963" s="20"/>
      <c r="AA963" s="20"/>
      <c r="AB963" s="20"/>
      <c r="AC963" s="9"/>
      <c r="AD963" s="20"/>
      <c r="AE963" s="20"/>
      <c r="AF963" s="20"/>
      <c r="AG963" s="20"/>
      <c r="AH963" s="20"/>
      <c r="AI963" s="20"/>
      <c r="AJ963" s="20"/>
      <c r="AK963" s="20"/>
      <c r="AL963" s="20"/>
      <c r="AM963" s="20"/>
      <c r="AN963" s="20"/>
      <c r="AO963" s="20"/>
    </row>
    <row r="964" spans="1:41">
      <c r="A964" s="20"/>
      <c r="B964" s="20"/>
      <c r="C964" s="20"/>
      <c r="D964" s="20"/>
      <c r="M964" s="20"/>
      <c r="N964" s="20"/>
      <c r="O964" s="20"/>
      <c r="P964" s="20"/>
      <c r="Q964" s="20"/>
      <c r="R964" s="20"/>
      <c r="S964" s="20"/>
      <c r="T964" s="20"/>
      <c r="U964" s="20"/>
      <c r="V964" s="20"/>
      <c r="W964" s="20"/>
      <c r="X964" s="20"/>
      <c r="Y964" s="20"/>
      <c r="Z964" s="20"/>
      <c r="AA964" s="20"/>
      <c r="AB964" s="20"/>
      <c r="AC964" s="9"/>
      <c r="AD964" s="20"/>
      <c r="AE964" s="20"/>
      <c r="AF964" s="20"/>
      <c r="AG964" s="20"/>
      <c r="AH964" s="20"/>
      <c r="AI964" s="20"/>
      <c r="AJ964" s="20"/>
      <c r="AK964" s="20"/>
      <c r="AL964" s="20"/>
      <c r="AM964" s="20"/>
      <c r="AN964" s="20"/>
      <c r="AO964" s="20"/>
    </row>
    <row r="965" spans="1:41">
      <c r="A965" s="20"/>
      <c r="B965" s="20"/>
      <c r="C965" s="20"/>
      <c r="D965" s="20"/>
      <c r="M965" s="20"/>
      <c r="N965" s="20"/>
      <c r="O965" s="20"/>
      <c r="P965" s="20"/>
      <c r="Q965" s="20"/>
      <c r="R965" s="20"/>
      <c r="S965" s="20"/>
      <c r="T965" s="20"/>
      <c r="U965" s="20"/>
      <c r="V965" s="20"/>
      <c r="W965" s="20"/>
      <c r="X965" s="20"/>
      <c r="Y965" s="20"/>
      <c r="Z965" s="20"/>
      <c r="AA965" s="20"/>
      <c r="AB965" s="20"/>
      <c r="AC965" s="9"/>
      <c r="AD965" s="20"/>
      <c r="AE965" s="20"/>
      <c r="AF965" s="20"/>
      <c r="AG965" s="20"/>
      <c r="AH965" s="20"/>
      <c r="AI965" s="20"/>
      <c r="AJ965" s="20"/>
      <c r="AK965" s="20"/>
      <c r="AL965" s="20"/>
      <c r="AM965" s="20"/>
      <c r="AN965" s="20"/>
      <c r="AO965" s="20"/>
    </row>
    <row r="966" spans="1:41">
      <c r="A966" s="20"/>
      <c r="B966" s="20"/>
      <c r="C966" s="20"/>
      <c r="D966" s="20"/>
      <c r="M966" s="20"/>
      <c r="N966" s="20"/>
      <c r="O966" s="20"/>
      <c r="P966" s="20"/>
      <c r="Q966" s="20"/>
      <c r="R966" s="20"/>
      <c r="S966" s="20"/>
      <c r="T966" s="20"/>
      <c r="U966" s="20"/>
      <c r="V966" s="20"/>
      <c r="W966" s="20"/>
      <c r="X966" s="20"/>
      <c r="Y966" s="20"/>
      <c r="Z966" s="20"/>
      <c r="AA966" s="20"/>
      <c r="AB966" s="20"/>
      <c r="AC966" s="9"/>
      <c r="AD966" s="20"/>
      <c r="AE966" s="20"/>
      <c r="AF966" s="20"/>
      <c r="AG966" s="20"/>
      <c r="AH966" s="20"/>
      <c r="AI966" s="20"/>
      <c r="AJ966" s="20"/>
      <c r="AK966" s="20"/>
      <c r="AL966" s="20"/>
      <c r="AM966" s="20"/>
      <c r="AN966" s="20"/>
      <c r="AO966" s="20"/>
    </row>
    <row r="967" spans="1:41">
      <c r="A967" s="20"/>
      <c r="B967" s="20"/>
      <c r="C967" s="20"/>
      <c r="D967" s="20"/>
      <c r="M967" s="20"/>
      <c r="N967" s="20"/>
      <c r="O967" s="20"/>
      <c r="P967" s="20"/>
      <c r="Q967" s="20"/>
      <c r="R967" s="20"/>
      <c r="S967" s="20"/>
      <c r="T967" s="20"/>
      <c r="U967" s="20"/>
      <c r="V967" s="20"/>
      <c r="W967" s="20"/>
      <c r="X967" s="20"/>
      <c r="Y967" s="20"/>
      <c r="Z967" s="20"/>
      <c r="AA967" s="20"/>
      <c r="AB967" s="20"/>
      <c r="AC967" s="9"/>
      <c r="AD967" s="20"/>
      <c r="AE967" s="20"/>
      <c r="AF967" s="20"/>
      <c r="AG967" s="20"/>
      <c r="AH967" s="20"/>
      <c r="AI967" s="20"/>
      <c r="AJ967" s="20"/>
      <c r="AK967" s="20"/>
      <c r="AL967" s="20"/>
      <c r="AM967" s="20"/>
      <c r="AN967" s="20"/>
      <c r="AO967" s="20"/>
    </row>
    <row r="968" spans="1:41">
      <c r="A968" s="20"/>
      <c r="B968" s="20"/>
      <c r="C968" s="20"/>
      <c r="D968" s="20"/>
      <c r="M968" s="20"/>
      <c r="N968" s="20"/>
      <c r="O968" s="20"/>
      <c r="P968" s="20"/>
      <c r="Q968" s="20"/>
      <c r="R968" s="20"/>
      <c r="S968" s="20"/>
      <c r="T968" s="20"/>
      <c r="U968" s="20"/>
      <c r="V968" s="20"/>
      <c r="W968" s="20"/>
      <c r="X968" s="20"/>
      <c r="Y968" s="20"/>
      <c r="Z968" s="20"/>
      <c r="AA968" s="20"/>
      <c r="AB968" s="20"/>
      <c r="AC968" s="9"/>
      <c r="AD968" s="20"/>
      <c r="AE968" s="20"/>
      <c r="AF968" s="20"/>
      <c r="AG968" s="20"/>
      <c r="AH968" s="20"/>
      <c r="AI968" s="20"/>
      <c r="AJ968" s="20"/>
      <c r="AK968" s="20"/>
      <c r="AL968" s="20"/>
      <c r="AM968" s="20"/>
      <c r="AN968" s="20"/>
      <c r="AO968" s="20"/>
    </row>
    <row r="969" spans="1:41">
      <c r="A969" s="20"/>
      <c r="B969" s="20"/>
      <c r="C969" s="20"/>
      <c r="D969" s="20"/>
      <c r="M969" s="20"/>
      <c r="N969" s="20"/>
      <c r="O969" s="20"/>
      <c r="P969" s="20"/>
      <c r="Q969" s="20"/>
      <c r="R969" s="20"/>
      <c r="S969" s="20"/>
      <c r="T969" s="20"/>
      <c r="U969" s="20"/>
      <c r="V969" s="20"/>
      <c r="W969" s="20"/>
      <c r="X969" s="20"/>
      <c r="Y969" s="20"/>
      <c r="Z969" s="20"/>
      <c r="AA969" s="20"/>
      <c r="AB969" s="20"/>
      <c r="AC969" s="9"/>
      <c r="AD969" s="20"/>
      <c r="AE969" s="20"/>
      <c r="AF969" s="20"/>
      <c r="AG969" s="20"/>
      <c r="AH969" s="20"/>
      <c r="AI969" s="20"/>
      <c r="AJ969" s="20"/>
      <c r="AK969" s="20"/>
      <c r="AL969" s="20"/>
      <c r="AM969" s="20"/>
      <c r="AN969" s="20"/>
      <c r="AO969" s="20"/>
    </row>
    <row r="970" spans="1:41">
      <c r="A970" s="20"/>
      <c r="B970" s="20"/>
      <c r="C970" s="20"/>
      <c r="D970" s="20"/>
      <c r="M970" s="20"/>
      <c r="N970" s="20"/>
      <c r="O970" s="20"/>
      <c r="P970" s="20"/>
      <c r="Q970" s="20"/>
      <c r="R970" s="20"/>
      <c r="S970" s="20"/>
      <c r="T970" s="20"/>
      <c r="U970" s="20"/>
      <c r="V970" s="20"/>
      <c r="W970" s="20"/>
      <c r="X970" s="20"/>
      <c r="Y970" s="20"/>
      <c r="Z970" s="20"/>
      <c r="AA970" s="20"/>
      <c r="AB970" s="20"/>
      <c r="AC970" s="9"/>
      <c r="AD970" s="20"/>
      <c r="AE970" s="20"/>
      <c r="AF970" s="20"/>
      <c r="AG970" s="20"/>
      <c r="AH970" s="20"/>
      <c r="AI970" s="20"/>
      <c r="AJ970" s="20"/>
      <c r="AK970" s="20"/>
      <c r="AL970" s="20"/>
      <c r="AM970" s="20"/>
      <c r="AN970" s="20"/>
      <c r="AO970" s="20"/>
    </row>
    <row r="971" spans="1:41">
      <c r="A971" s="20"/>
      <c r="B971" s="20"/>
      <c r="C971" s="20"/>
      <c r="D971" s="20"/>
      <c r="M971" s="20"/>
      <c r="N971" s="20"/>
      <c r="O971" s="20"/>
      <c r="P971" s="20"/>
      <c r="Q971" s="20"/>
      <c r="R971" s="20"/>
      <c r="S971" s="20"/>
      <c r="T971" s="20"/>
      <c r="U971" s="20"/>
      <c r="V971" s="20"/>
      <c r="W971" s="20"/>
      <c r="X971" s="20"/>
      <c r="Y971" s="20"/>
      <c r="Z971" s="20"/>
      <c r="AA971" s="20"/>
      <c r="AB971" s="20"/>
      <c r="AC971" s="9"/>
      <c r="AD971" s="20"/>
      <c r="AE971" s="20"/>
      <c r="AF971" s="20"/>
      <c r="AG971" s="20"/>
      <c r="AH971" s="20"/>
      <c r="AI971" s="20"/>
      <c r="AJ971" s="20"/>
      <c r="AK971" s="20"/>
      <c r="AL971" s="20"/>
      <c r="AM971" s="20"/>
      <c r="AN971" s="20"/>
      <c r="AO971" s="20"/>
    </row>
    <row r="972" spans="1:41">
      <c r="A972" s="20"/>
      <c r="B972" s="20"/>
      <c r="C972" s="20"/>
      <c r="D972" s="20"/>
      <c r="M972" s="20"/>
      <c r="N972" s="20"/>
      <c r="O972" s="20"/>
      <c r="P972" s="20"/>
      <c r="Q972" s="20"/>
      <c r="R972" s="20"/>
      <c r="S972" s="20"/>
      <c r="T972" s="20"/>
      <c r="U972" s="20"/>
      <c r="V972" s="20"/>
      <c r="W972" s="20"/>
      <c r="X972" s="20"/>
      <c r="Y972" s="20"/>
      <c r="Z972" s="20"/>
      <c r="AA972" s="20"/>
      <c r="AB972" s="20"/>
      <c r="AC972" s="9"/>
      <c r="AD972" s="20"/>
      <c r="AE972" s="20"/>
      <c r="AF972" s="20"/>
      <c r="AG972" s="20"/>
      <c r="AH972" s="20"/>
      <c r="AI972" s="20"/>
      <c r="AJ972" s="20"/>
      <c r="AK972" s="20"/>
      <c r="AL972" s="20"/>
      <c r="AM972" s="20"/>
      <c r="AN972" s="20"/>
      <c r="AO972" s="20"/>
    </row>
    <row r="973" spans="1:41">
      <c r="A973" s="20"/>
      <c r="B973" s="20"/>
      <c r="C973" s="20"/>
      <c r="D973" s="20"/>
      <c r="M973" s="20"/>
      <c r="N973" s="20"/>
      <c r="O973" s="20"/>
      <c r="P973" s="20"/>
      <c r="Q973" s="20"/>
      <c r="R973" s="20"/>
      <c r="S973" s="20"/>
      <c r="T973" s="20"/>
      <c r="U973" s="20"/>
      <c r="V973" s="20"/>
      <c r="W973" s="20"/>
      <c r="X973" s="20"/>
      <c r="Y973" s="20"/>
      <c r="Z973" s="20"/>
      <c r="AA973" s="20"/>
      <c r="AB973" s="20"/>
      <c r="AC973" s="9"/>
      <c r="AD973" s="20"/>
      <c r="AE973" s="20"/>
      <c r="AF973" s="20"/>
      <c r="AG973" s="20"/>
      <c r="AH973" s="20"/>
      <c r="AI973" s="20"/>
      <c r="AJ973" s="20"/>
      <c r="AK973" s="20"/>
      <c r="AL973" s="20"/>
      <c r="AM973" s="20"/>
      <c r="AN973" s="20"/>
      <c r="AO973" s="20"/>
    </row>
    <row r="974" spans="1:41">
      <c r="A974" s="20"/>
      <c r="B974" s="20"/>
      <c r="C974" s="20"/>
      <c r="D974" s="20"/>
      <c r="M974" s="20"/>
      <c r="N974" s="20"/>
      <c r="O974" s="20"/>
      <c r="P974" s="20"/>
      <c r="Q974" s="20"/>
      <c r="R974" s="20"/>
      <c r="S974" s="20"/>
      <c r="T974" s="20"/>
      <c r="U974" s="20"/>
      <c r="V974" s="20"/>
      <c r="W974" s="20"/>
      <c r="X974" s="20"/>
      <c r="Y974" s="20"/>
      <c r="Z974" s="20"/>
      <c r="AA974" s="20"/>
      <c r="AB974" s="20"/>
      <c r="AC974" s="9"/>
      <c r="AD974" s="20"/>
      <c r="AE974" s="20"/>
      <c r="AF974" s="20"/>
      <c r="AG974" s="20"/>
      <c r="AH974" s="20"/>
      <c r="AI974" s="20"/>
      <c r="AJ974" s="20"/>
      <c r="AK974" s="20"/>
      <c r="AL974" s="20"/>
      <c r="AM974" s="20"/>
      <c r="AN974" s="20"/>
      <c r="AO974" s="20"/>
    </row>
    <row r="975" spans="1:41">
      <c r="A975" s="20"/>
      <c r="B975" s="20"/>
      <c r="C975" s="20"/>
      <c r="D975" s="20"/>
      <c r="M975" s="20"/>
      <c r="N975" s="20"/>
      <c r="O975" s="20"/>
      <c r="P975" s="20"/>
      <c r="Q975" s="20"/>
      <c r="R975" s="20"/>
      <c r="S975" s="20"/>
      <c r="T975" s="20"/>
      <c r="U975" s="20"/>
      <c r="V975" s="20"/>
      <c r="W975" s="20"/>
      <c r="X975" s="20"/>
      <c r="Y975" s="20"/>
      <c r="Z975" s="20"/>
      <c r="AA975" s="20"/>
      <c r="AB975" s="20"/>
      <c r="AC975" s="9"/>
      <c r="AD975" s="20"/>
      <c r="AE975" s="20"/>
      <c r="AF975" s="20"/>
      <c r="AG975" s="20"/>
      <c r="AH975" s="20"/>
      <c r="AI975" s="20"/>
      <c r="AJ975" s="20"/>
      <c r="AK975" s="20"/>
      <c r="AL975" s="20"/>
      <c r="AM975" s="20"/>
      <c r="AN975" s="20"/>
      <c r="AO975" s="20"/>
    </row>
    <row r="976" spans="1:41">
      <c r="A976" s="20"/>
      <c r="B976" s="20"/>
      <c r="C976" s="20"/>
      <c r="D976" s="20"/>
      <c r="M976" s="20"/>
      <c r="N976" s="20"/>
      <c r="O976" s="20"/>
      <c r="P976" s="20"/>
      <c r="Q976" s="20"/>
      <c r="R976" s="20"/>
      <c r="S976" s="20"/>
      <c r="T976" s="20"/>
      <c r="U976" s="20"/>
      <c r="V976" s="20"/>
      <c r="W976" s="20"/>
      <c r="X976" s="20"/>
      <c r="Y976" s="20"/>
      <c r="Z976" s="20"/>
      <c r="AA976" s="20"/>
      <c r="AB976" s="20"/>
      <c r="AC976" s="9"/>
      <c r="AD976" s="20"/>
      <c r="AE976" s="20"/>
      <c r="AF976" s="20"/>
      <c r="AG976" s="20"/>
      <c r="AH976" s="20"/>
      <c r="AI976" s="20"/>
      <c r="AJ976" s="20"/>
      <c r="AK976" s="20"/>
      <c r="AL976" s="20"/>
      <c r="AM976" s="20"/>
      <c r="AN976" s="20"/>
      <c r="AO976" s="20"/>
    </row>
    <row r="977" spans="1:41">
      <c r="A977" s="20"/>
      <c r="B977" s="20"/>
      <c r="C977" s="20"/>
      <c r="D977" s="20"/>
      <c r="M977" s="20"/>
      <c r="N977" s="20"/>
      <c r="O977" s="20"/>
      <c r="P977" s="20"/>
      <c r="Q977" s="20"/>
      <c r="R977" s="20"/>
      <c r="S977" s="20"/>
      <c r="T977" s="20"/>
      <c r="U977" s="20"/>
      <c r="V977" s="20"/>
      <c r="W977" s="20"/>
      <c r="X977" s="20"/>
      <c r="Y977" s="20"/>
      <c r="Z977" s="20"/>
      <c r="AA977" s="20"/>
      <c r="AB977" s="20"/>
      <c r="AC977" s="9"/>
      <c r="AD977" s="20"/>
      <c r="AE977" s="20"/>
      <c r="AF977" s="20"/>
      <c r="AG977" s="20"/>
      <c r="AH977" s="20"/>
      <c r="AI977" s="20"/>
      <c r="AJ977" s="20"/>
      <c r="AK977" s="20"/>
      <c r="AL977" s="20"/>
      <c r="AM977" s="20"/>
      <c r="AN977" s="20"/>
      <c r="AO977" s="20"/>
    </row>
    <row r="978" spans="1:41">
      <c r="A978" s="20"/>
      <c r="B978" s="20"/>
      <c r="C978" s="20"/>
      <c r="D978" s="20"/>
      <c r="M978" s="20"/>
      <c r="N978" s="20"/>
      <c r="O978" s="20"/>
      <c r="P978" s="20"/>
      <c r="Q978" s="20"/>
      <c r="R978" s="20"/>
      <c r="S978" s="20"/>
      <c r="T978" s="20"/>
      <c r="U978" s="20"/>
      <c r="V978" s="20"/>
      <c r="W978" s="20"/>
      <c r="X978" s="20"/>
      <c r="Y978" s="20"/>
      <c r="Z978" s="20"/>
      <c r="AA978" s="20"/>
      <c r="AB978" s="20"/>
      <c r="AC978" s="9"/>
      <c r="AD978" s="20"/>
      <c r="AE978" s="20"/>
      <c r="AF978" s="20"/>
      <c r="AG978" s="20"/>
      <c r="AH978" s="20"/>
      <c r="AI978" s="20"/>
      <c r="AJ978" s="20"/>
      <c r="AK978" s="20"/>
      <c r="AL978" s="20"/>
      <c r="AM978" s="20"/>
      <c r="AN978" s="20"/>
      <c r="AO978" s="20"/>
    </row>
    <row r="979" spans="1:41">
      <c r="A979" s="20"/>
      <c r="B979" s="20"/>
      <c r="C979" s="20"/>
      <c r="D979" s="20"/>
      <c r="M979" s="20"/>
      <c r="N979" s="20"/>
      <c r="O979" s="20"/>
      <c r="P979" s="20"/>
      <c r="Q979" s="20"/>
      <c r="R979" s="20"/>
      <c r="S979" s="20"/>
      <c r="T979" s="20"/>
      <c r="U979" s="20"/>
      <c r="V979" s="20"/>
      <c r="W979" s="20"/>
      <c r="X979" s="20"/>
      <c r="Y979" s="20"/>
      <c r="Z979" s="20"/>
      <c r="AA979" s="20"/>
      <c r="AB979" s="20"/>
      <c r="AC979" s="9"/>
      <c r="AD979" s="20"/>
      <c r="AE979" s="20"/>
      <c r="AF979" s="20"/>
      <c r="AG979" s="20"/>
      <c r="AH979" s="20"/>
      <c r="AI979" s="20"/>
      <c r="AJ979" s="20"/>
      <c r="AK979" s="20"/>
      <c r="AL979" s="20"/>
      <c r="AM979" s="20"/>
      <c r="AN979" s="20"/>
      <c r="AO979" s="20"/>
    </row>
    <row r="980" spans="1:41">
      <c r="A980" s="20"/>
      <c r="B980" s="20"/>
      <c r="C980" s="20"/>
      <c r="D980" s="20"/>
      <c r="M980" s="20"/>
      <c r="N980" s="20"/>
      <c r="O980" s="20"/>
      <c r="P980" s="20"/>
      <c r="Q980" s="20"/>
      <c r="R980" s="20"/>
      <c r="S980" s="20"/>
      <c r="T980" s="20"/>
      <c r="U980" s="20"/>
      <c r="V980" s="20"/>
      <c r="W980" s="20"/>
      <c r="X980" s="20"/>
      <c r="Y980" s="20"/>
      <c r="Z980" s="20"/>
      <c r="AA980" s="20"/>
      <c r="AB980" s="20"/>
      <c r="AC980" s="9"/>
      <c r="AD980" s="20"/>
      <c r="AE980" s="20"/>
      <c r="AF980" s="20"/>
      <c r="AG980" s="20"/>
      <c r="AH980" s="20"/>
      <c r="AI980" s="20"/>
      <c r="AJ980" s="20"/>
      <c r="AK980" s="20"/>
      <c r="AL980" s="20"/>
      <c r="AM980" s="20"/>
      <c r="AN980" s="20"/>
      <c r="AO980" s="20"/>
    </row>
    <row r="981" spans="1:41">
      <c r="A981" s="20"/>
      <c r="B981" s="20"/>
      <c r="C981" s="20"/>
      <c r="D981" s="20"/>
      <c r="M981" s="20"/>
      <c r="N981" s="20"/>
      <c r="O981" s="20"/>
      <c r="P981" s="20"/>
      <c r="Q981" s="20"/>
      <c r="R981" s="20"/>
      <c r="S981" s="20"/>
      <c r="T981" s="20"/>
      <c r="U981" s="20"/>
      <c r="V981" s="20"/>
      <c r="W981" s="20"/>
      <c r="X981" s="20"/>
      <c r="Y981" s="20"/>
      <c r="Z981" s="20"/>
      <c r="AA981" s="20"/>
      <c r="AB981" s="20"/>
      <c r="AC981" s="9"/>
      <c r="AD981" s="20"/>
      <c r="AE981" s="20"/>
      <c r="AF981" s="20"/>
      <c r="AG981" s="20"/>
      <c r="AH981" s="20"/>
      <c r="AI981" s="20"/>
      <c r="AJ981" s="20"/>
      <c r="AK981" s="20"/>
      <c r="AL981" s="20"/>
      <c r="AM981" s="20"/>
      <c r="AN981" s="20"/>
      <c r="AO981" s="20"/>
    </row>
    <row r="982" spans="1:41">
      <c r="A982" s="20"/>
      <c r="B982" s="20"/>
      <c r="C982" s="20"/>
      <c r="D982" s="20"/>
      <c r="M982" s="20"/>
      <c r="N982" s="20"/>
      <c r="O982" s="20"/>
      <c r="P982" s="20"/>
      <c r="Q982" s="20"/>
      <c r="R982" s="20"/>
      <c r="S982" s="20"/>
      <c r="T982" s="20"/>
      <c r="U982" s="20"/>
      <c r="V982" s="20"/>
      <c r="W982" s="20"/>
      <c r="X982" s="20"/>
      <c r="Y982" s="20"/>
      <c r="Z982" s="20"/>
      <c r="AA982" s="20"/>
      <c r="AB982" s="20"/>
      <c r="AC982" s="9"/>
      <c r="AD982" s="20"/>
      <c r="AE982" s="20"/>
      <c r="AF982" s="20"/>
      <c r="AG982" s="20"/>
      <c r="AH982" s="20"/>
      <c r="AI982" s="20"/>
      <c r="AJ982" s="20"/>
      <c r="AK982" s="20"/>
      <c r="AL982" s="20"/>
      <c r="AM982" s="20"/>
      <c r="AN982" s="20"/>
      <c r="AO982" s="20"/>
    </row>
    <row r="983" spans="1:41">
      <c r="A983" s="20"/>
      <c r="B983" s="20"/>
      <c r="C983" s="20"/>
      <c r="D983" s="20"/>
      <c r="M983" s="20"/>
      <c r="N983" s="20"/>
      <c r="O983" s="20"/>
      <c r="P983" s="20"/>
      <c r="Q983" s="20"/>
      <c r="R983" s="20"/>
      <c r="S983" s="20"/>
      <c r="T983" s="20"/>
      <c r="U983" s="20"/>
      <c r="V983" s="20"/>
      <c r="W983" s="20"/>
      <c r="X983" s="20"/>
      <c r="Y983" s="20"/>
      <c r="Z983" s="20"/>
      <c r="AA983" s="20"/>
      <c r="AB983" s="20"/>
      <c r="AC983" s="9"/>
      <c r="AD983" s="20"/>
      <c r="AE983" s="20"/>
      <c r="AF983" s="20"/>
      <c r="AG983" s="20"/>
      <c r="AH983" s="20"/>
      <c r="AI983" s="20"/>
      <c r="AJ983" s="20"/>
      <c r="AK983" s="20"/>
      <c r="AL983" s="20"/>
      <c r="AM983" s="20"/>
      <c r="AN983" s="20"/>
      <c r="AO983" s="20"/>
    </row>
    <row r="984" spans="1:41">
      <c r="A984" s="20"/>
      <c r="B984" s="20"/>
      <c r="C984" s="20"/>
      <c r="D984" s="20"/>
      <c r="M984" s="20"/>
      <c r="N984" s="20"/>
      <c r="O984" s="20"/>
      <c r="P984" s="20"/>
      <c r="Q984" s="20"/>
      <c r="R984" s="20"/>
      <c r="S984" s="20"/>
      <c r="T984" s="20"/>
      <c r="U984" s="20"/>
      <c r="V984" s="20"/>
      <c r="W984" s="20"/>
      <c r="X984" s="20"/>
      <c r="Y984" s="20"/>
      <c r="Z984" s="20"/>
      <c r="AA984" s="20"/>
      <c r="AB984" s="20"/>
      <c r="AC984" s="9"/>
      <c r="AD984" s="20"/>
      <c r="AE984" s="20"/>
      <c r="AF984" s="20"/>
      <c r="AG984" s="20"/>
      <c r="AH984" s="20"/>
      <c r="AI984" s="20"/>
      <c r="AJ984" s="20"/>
      <c r="AK984" s="20"/>
      <c r="AL984" s="20"/>
      <c r="AM984" s="20"/>
      <c r="AN984" s="20"/>
      <c r="AO984" s="20"/>
    </row>
    <row r="985" spans="1:41">
      <c r="A985" s="20"/>
      <c r="B985" s="20"/>
      <c r="C985" s="20"/>
      <c r="D985" s="20"/>
      <c r="M985" s="20"/>
      <c r="N985" s="20"/>
      <c r="O985" s="20"/>
      <c r="P985" s="20"/>
      <c r="Q985" s="20"/>
      <c r="R985" s="20"/>
      <c r="S985" s="20"/>
      <c r="T985" s="20"/>
      <c r="U985" s="20"/>
      <c r="V985" s="20"/>
      <c r="W985" s="20"/>
      <c r="X985" s="20"/>
      <c r="Y985" s="20"/>
      <c r="Z985" s="20"/>
      <c r="AA985" s="20"/>
      <c r="AB985" s="20"/>
      <c r="AC985" s="9"/>
      <c r="AD985" s="20"/>
      <c r="AE985" s="20"/>
      <c r="AF985" s="20"/>
      <c r="AG985" s="20"/>
      <c r="AH985" s="20"/>
      <c r="AI985" s="20"/>
      <c r="AJ985" s="20"/>
      <c r="AK985" s="20"/>
      <c r="AL985" s="20"/>
      <c r="AM985" s="20"/>
      <c r="AN985" s="20"/>
      <c r="AO985" s="20"/>
    </row>
    <row r="986" spans="1:41">
      <c r="A986" s="20"/>
      <c r="B986" s="20"/>
      <c r="C986" s="20"/>
      <c r="D986" s="20"/>
      <c r="M986" s="20"/>
      <c r="N986" s="20"/>
      <c r="O986" s="20"/>
      <c r="P986" s="20"/>
      <c r="Q986" s="20"/>
      <c r="R986" s="20"/>
      <c r="S986" s="20"/>
      <c r="T986" s="20"/>
      <c r="U986" s="20"/>
      <c r="V986" s="20"/>
      <c r="W986" s="20"/>
      <c r="X986" s="20"/>
      <c r="Y986" s="20"/>
      <c r="Z986" s="20"/>
      <c r="AA986" s="20"/>
      <c r="AB986" s="20"/>
      <c r="AC986" s="9"/>
      <c r="AD986" s="20"/>
      <c r="AE986" s="20"/>
      <c r="AF986" s="20"/>
      <c r="AG986" s="20"/>
      <c r="AH986" s="20"/>
      <c r="AI986" s="20"/>
      <c r="AJ986" s="20"/>
      <c r="AK986" s="20"/>
      <c r="AL986" s="20"/>
      <c r="AM986" s="20"/>
      <c r="AN986" s="20"/>
      <c r="AO986" s="20"/>
    </row>
    <row r="987" spans="1:41">
      <c r="A987" s="20"/>
      <c r="B987" s="20"/>
      <c r="C987" s="20"/>
      <c r="D987" s="20"/>
      <c r="M987" s="20"/>
      <c r="N987" s="20"/>
      <c r="O987" s="20"/>
      <c r="P987" s="20"/>
      <c r="Q987" s="20"/>
      <c r="R987" s="20"/>
      <c r="S987" s="20"/>
      <c r="T987" s="20"/>
      <c r="U987" s="20"/>
      <c r="V987" s="20"/>
      <c r="W987" s="20"/>
      <c r="X987" s="20"/>
      <c r="Y987" s="20"/>
      <c r="Z987" s="20"/>
      <c r="AA987" s="20"/>
      <c r="AB987" s="20"/>
      <c r="AC987" s="9"/>
      <c r="AD987" s="20"/>
      <c r="AE987" s="20"/>
      <c r="AF987" s="20"/>
      <c r="AG987" s="20"/>
      <c r="AH987" s="20"/>
      <c r="AI987" s="20"/>
      <c r="AJ987" s="20"/>
      <c r="AK987" s="20"/>
      <c r="AL987" s="20"/>
      <c r="AM987" s="20"/>
      <c r="AN987" s="20"/>
      <c r="AO987" s="20"/>
    </row>
    <row r="988" spans="1:41">
      <c r="A988" s="20"/>
      <c r="B988" s="20"/>
      <c r="C988" s="20"/>
      <c r="D988" s="20"/>
      <c r="M988" s="20"/>
      <c r="N988" s="20"/>
      <c r="O988" s="20"/>
      <c r="P988" s="20"/>
      <c r="Q988" s="20"/>
      <c r="R988" s="20"/>
      <c r="S988" s="20"/>
      <c r="T988" s="20"/>
      <c r="U988" s="20"/>
      <c r="V988" s="20"/>
      <c r="W988" s="20"/>
      <c r="X988" s="20"/>
      <c r="Y988" s="20"/>
      <c r="Z988" s="20"/>
      <c r="AA988" s="20"/>
      <c r="AB988" s="20"/>
      <c r="AC988" s="9"/>
      <c r="AD988" s="20"/>
      <c r="AE988" s="20"/>
      <c r="AF988" s="20"/>
      <c r="AG988" s="20"/>
      <c r="AH988" s="20"/>
      <c r="AI988" s="20"/>
      <c r="AJ988" s="20"/>
      <c r="AK988" s="20"/>
      <c r="AL988" s="20"/>
      <c r="AM988" s="20"/>
      <c r="AN988" s="20"/>
      <c r="AO988" s="20"/>
    </row>
    <row r="989" spans="1:41">
      <c r="A989" s="20"/>
      <c r="B989" s="20"/>
      <c r="C989" s="20"/>
      <c r="D989" s="20"/>
      <c r="M989" s="20"/>
      <c r="N989" s="20"/>
      <c r="O989" s="20"/>
      <c r="P989" s="20"/>
      <c r="Q989" s="20"/>
      <c r="R989" s="20"/>
      <c r="S989" s="20"/>
      <c r="T989" s="20"/>
      <c r="U989" s="20"/>
      <c r="V989" s="20"/>
      <c r="W989" s="20"/>
      <c r="X989" s="20"/>
      <c r="Y989" s="20"/>
      <c r="Z989" s="20"/>
      <c r="AA989" s="20"/>
      <c r="AB989" s="20"/>
      <c r="AC989" s="9"/>
      <c r="AD989" s="20"/>
      <c r="AE989" s="20"/>
      <c r="AF989" s="20"/>
      <c r="AG989" s="20"/>
      <c r="AH989" s="20"/>
      <c r="AI989" s="20"/>
      <c r="AJ989" s="20"/>
      <c r="AK989" s="20"/>
      <c r="AL989" s="20"/>
      <c r="AM989" s="20"/>
      <c r="AN989" s="20"/>
      <c r="AO989" s="20"/>
    </row>
    <row r="990" spans="1:41">
      <c r="A990" s="20"/>
      <c r="B990" s="20"/>
      <c r="C990" s="20"/>
      <c r="D990" s="20"/>
      <c r="M990" s="20"/>
      <c r="N990" s="20"/>
      <c r="O990" s="20"/>
      <c r="P990" s="20"/>
      <c r="Q990" s="20"/>
      <c r="R990" s="20"/>
      <c r="S990" s="20"/>
      <c r="T990" s="20"/>
      <c r="U990" s="20"/>
      <c r="V990" s="20"/>
      <c r="W990" s="20"/>
      <c r="X990" s="20"/>
      <c r="Y990" s="20"/>
      <c r="Z990" s="20"/>
      <c r="AA990" s="20"/>
      <c r="AB990" s="20"/>
      <c r="AC990" s="9"/>
      <c r="AD990" s="20"/>
      <c r="AE990" s="20"/>
      <c r="AF990" s="20"/>
      <c r="AG990" s="20"/>
      <c r="AH990" s="20"/>
      <c r="AI990" s="20"/>
      <c r="AJ990" s="20"/>
      <c r="AK990" s="20"/>
      <c r="AL990" s="20"/>
      <c r="AM990" s="20"/>
      <c r="AN990" s="20"/>
      <c r="AO990" s="20"/>
    </row>
    <row r="991" spans="1:41">
      <c r="A991" s="20"/>
      <c r="B991" s="20"/>
      <c r="C991" s="20"/>
      <c r="D991" s="20"/>
      <c r="M991" s="20"/>
      <c r="N991" s="20"/>
      <c r="O991" s="20"/>
      <c r="P991" s="20"/>
      <c r="Q991" s="20"/>
      <c r="R991" s="20"/>
      <c r="S991" s="20"/>
      <c r="T991" s="20"/>
      <c r="U991" s="20"/>
      <c r="V991" s="20"/>
      <c r="W991" s="20"/>
      <c r="X991" s="20"/>
      <c r="Y991" s="20"/>
      <c r="Z991" s="20"/>
      <c r="AA991" s="20"/>
      <c r="AB991" s="20"/>
      <c r="AC991" s="9"/>
      <c r="AD991" s="20"/>
      <c r="AE991" s="20"/>
      <c r="AF991" s="20"/>
      <c r="AG991" s="20"/>
      <c r="AH991" s="20"/>
      <c r="AI991" s="20"/>
      <c r="AJ991" s="20"/>
      <c r="AK991" s="20"/>
      <c r="AL991" s="20"/>
      <c r="AM991" s="20"/>
      <c r="AN991" s="20"/>
      <c r="AO991" s="20"/>
    </row>
    <row r="992" spans="1:41">
      <c r="A992" s="20"/>
      <c r="B992" s="20"/>
      <c r="C992" s="20"/>
      <c r="D992" s="20"/>
      <c r="M992" s="20"/>
      <c r="N992" s="20"/>
      <c r="O992" s="20"/>
      <c r="P992" s="20"/>
      <c r="Q992" s="20"/>
      <c r="R992" s="20"/>
      <c r="S992" s="20"/>
      <c r="T992" s="20"/>
      <c r="U992" s="20"/>
      <c r="V992" s="20"/>
      <c r="W992" s="20"/>
      <c r="X992" s="20"/>
      <c r="Y992" s="20"/>
      <c r="Z992" s="20"/>
      <c r="AA992" s="20"/>
      <c r="AB992" s="20"/>
      <c r="AC992" s="9"/>
      <c r="AD992" s="20"/>
      <c r="AE992" s="20"/>
      <c r="AF992" s="20"/>
      <c r="AG992" s="20"/>
      <c r="AH992" s="20"/>
      <c r="AI992" s="20"/>
      <c r="AJ992" s="20"/>
      <c r="AK992" s="20"/>
      <c r="AL992" s="20"/>
      <c r="AM992" s="20"/>
      <c r="AN992" s="20"/>
      <c r="AO992" s="20"/>
    </row>
    <row r="993" spans="1:41">
      <c r="A993" s="20"/>
      <c r="B993" s="20"/>
      <c r="C993" s="20"/>
      <c r="D993" s="20"/>
      <c r="M993" s="20"/>
      <c r="N993" s="20"/>
      <c r="O993" s="20"/>
      <c r="P993" s="20"/>
      <c r="Q993" s="20"/>
      <c r="R993" s="20"/>
      <c r="S993" s="20"/>
      <c r="T993" s="20"/>
      <c r="U993" s="20"/>
      <c r="V993" s="20"/>
      <c r="W993" s="20"/>
      <c r="X993" s="20"/>
      <c r="Y993" s="20"/>
      <c r="Z993" s="20"/>
      <c r="AA993" s="20"/>
      <c r="AB993" s="20"/>
      <c r="AC993" s="9"/>
      <c r="AD993" s="20"/>
      <c r="AE993" s="20"/>
      <c r="AF993" s="20"/>
      <c r="AG993" s="20"/>
      <c r="AH993" s="20"/>
      <c r="AI993" s="20"/>
      <c r="AJ993" s="20"/>
      <c r="AK993" s="20"/>
      <c r="AL993" s="20"/>
      <c r="AM993" s="20"/>
      <c r="AN993" s="20"/>
      <c r="AO993" s="20"/>
    </row>
    <row r="994" spans="1:41">
      <c r="A994" s="20"/>
      <c r="B994" s="20"/>
      <c r="C994" s="20"/>
      <c r="D994" s="20"/>
      <c r="M994" s="20"/>
      <c r="N994" s="20"/>
      <c r="O994" s="20"/>
      <c r="P994" s="20"/>
      <c r="Q994" s="20"/>
      <c r="R994" s="20"/>
      <c r="S994" s="20"/>
      <c r="T994" s="20"/>
      <c r="U994" s="20"/>
      <c r="V994" s="20"/>
      <c r="W994" s="20"/>
      <c r="X994" s="20"/>
      <c r="Y994" s="20"/>
      <c r="Z994" s="20"/>
      <c r="AA994" s="20"/>
      <c r="AB994" s="20"/>
      <c r="AC994" s="9"/>
      <c r="AD994" s="20"/>
      <c r="AE994" s="20"/>
      <c r="AF994" s="20"/>
      <c r="AG994" s="20"/>
      <c r="AH994" s="20"/>
      <c r="AI994" s="20"/>
      <c r="AJ994" s="20"/>
      <c r="AK994" s="20"/>
      <c r="AL994" s="20"/>
      <c r="AM994" s="20"/>
      <c r="AN994" s="20"/>
      <c r="AO994" s="20"/>
    </row>
    <row r="995" spans="1:41">
      <c r="A995" s="20"/>
      <c r="B995" s="20"/>
      <c r="C995" s="20"/>
      <c r="D995" s="20"/>
      <c r="M995" s="20"/>
      <c r="N995" s="20"/>
      <c r="O995" s="20"/>
      <c r="P995" s="20"/>
      <c r="Q995" s="20"/>
      <c r="R995" s="20"/>
      <c r="S995" s="20"/>
      <c r="T995" s="20"/>
      <c r="U995" s="20"/>
      <c r="V995" s="20"/>
      <c r="W995" s="20"/>
      <c r="X995" s="20"/>
      <c r="Y995" s="20"/>
      <c r="Z995" s="20"/>
      <c r="AA995" s="20"/>
      <c r="AB995" s="20"/>
      <c r="AC995" s="9"/>
      <c r="AD995" s="20"/>
      <c r="AE995" s="20"/>
      <c r="AF995" s="20"/>
      <c r="AG995" s="20"/>
      <c r="AH995" s="20"/>
      <c r="AI995" s="20"/>
      <c r="AJ995" s="20"/>
      <c r="AK995" s="20"/>
      <c r="AL995" s="20"/>
      <c r="AM995" s="20"/>
      <c r="AN995" s="20"/>
      <c r="AO995" s="20"/>
    </row>
    <row r="996" spans="1:41">
      <c r="A996" s="20"/>
      <c r="B996" s="20"/>
      <c r="C996" s="20"/>
      <c r="D996" s="20"/>
      <c r="M996" s="20"/>
      <c r="N996" s="20"/>
      <c r="O996" s="20"/>
      <c r="P996" s="20"/>
      <c r="Q996" s="20"/>
      <c r="R996" s="20"/>
      <c r="S996" s="20"/>
      <c r="T996" s="20"/>
      <c r="U996" s="20"/>
      <c r="V996" s="20"/>
      <c r="W996" s="20"/>
      <c r="X996" s="20"/>
      <c r="Y996" s="20"/>
      <c r="Z996" s="20"/>
      <c r="AA996" s="20"/>
      <c r="AB996" s="20"/>
      <c r="AC996" s="9"/>
      <c r="AD996" s="20"/>
      <c r="AE996" s="20"/>
      <c r="AF996" s="20"/>
      <c r="AG996" s="20"/>
      <c r="AH996" s="20"/>
      <c r="AI996" s="20"/>
      <c r="AJ996" s="20"/>
      <c r="AK996" s="20"/>
      <c r="AL996" s="20"/>
      <c r="AM996" s="20"/>
      <c r="AN996" s="20"/>
      <c r="AO996" s="20"/>
    </row>
    <row r="997" spans="1:41">
      <c r="A997" s="20"/>
      <c r="B997" s="20"/>
      <c r="C997" s="20"/>
      <c r="D997" s="20"/>
      <c r="M997" s="20"/>
      <c r="N997" s="20"/>
      <c r="O997" s="20"/>
      <c r="P997" s="20"/>
      <c r="Q997" s="20"/>
      <c r="R997" s="20"/>
      <c r="S997" s="20"/>
      <c r="T997" s="20"/>
      <c r="U997" s="20"/>
      <c r="V997" s="20"/>
      <c r="W997" s="20"/>
      <c r="X997" s="20"/>
      <c r="Y997" s="20"/>
      <c r="Z997" s="20"/>
      <c r="AA997" s="20"/>
      <c r="AB997" s="20"/>
      <c r="AC997" s="9"/>
      <c r="AD997" s="20"/>
      <c r="AE997" s="20"/>
      <c r="AF997" s="20"/>
      <c r="AG997" s="20"/>
      <c r="AH997" s="20"/>
      <c r="AI997" s="20"/>
      <c r="AJ997" s="20"/>
      <c r="AK997" s="20"/>
      <c r="AL997" s="20"/>
      <c r="AM997" s="20"/>
      <c r="AN997" s="20"/>
      <c r="AO997" s="20"/>
    </row>
    <row r="998" spans="1:41">
      <c r="A998" s="20"/>
      <c r="B998" s="20"/>
      <c r="C998" s="20"/>
      <c r="D998" s="20"/>
      <c r="M998" s="20"/>
      <c r="N998" s="20"/>
      <c r="O998" s="20"/>
      <c r="P998" s="20"/>
      <c r="Q998" s="20"/>
      <c r="R998" s="20"/>
      <c r="S998" s="20"/>
      <c r="T998" s="20"/>
      <c r="U998" s="20"/>
      <c r="V998" s="20"/>
      <c r="W998" s="20"/>
      <c r="X998" s="20"/>
      <c r="Y998" s="20"/>
      <c r="Z998" s="20"/>
      <c r="AA998" s="20"/>
      <c r="AB998" s="20"/>
      <c r="AC998" s="9"/>
      <c r="AD998" s="20"/>
      <c r="AE998" s="20"/>
      <c r="AF998" s="20"/>
      <c r="AG998" s="20"/>
      <c r="AH998" s="20"/>
      <c r="AI998" s="20"/>
      <c r="AJ998" s="20"/>
      <c r="AK998" s="20"/>
      <c r="AL998" s="20"/>
      <c r="AM998" s="20"/>
      <c r="AN998" s="20"/>
      <c r="AO998" s="20"/>
    </row>
    <row r="999" spans="1:41">
      <c r="A999" s="20"/>
      <c r="B999" s="20"/>
      <c r="C999" s="20"/>
      <c r="D999" s="20"/>
      <c r="M999" s="20"/>
      <c r="N999" s="20"/>
      <c r="O999" s="20"/>
      <c r="P999" s="20"/>
      <c r="Q999" s="20"/>
      <c r="R999" s="20"/>
      <c r="S999" s="20"/>
      <c r="T999" s="20"/>
      <c r="U999" s="20"/>
      <c r="V999" s="20"/>
      <c r="W999" s="20"/>
      <c r="X999" s="20"/>
      <c r="Y999" s="20"/>
      <c r="Z999" s="20"/>
      <c r="AA999" s="20"/>
      <c r="AB999" s="20"/>
      <c r="AC999" s="9"/>
      <c r="AD999" s="20"/>
      <c r="AE999" s="20"/>
      <c r="AF999" s="20"/>
      <c r="AG999" s="20"/>
      <c r="AH999" s="20"/>
      <c r="AI999" s="20"/>
      <c r="AJ999" s="20"/>
      <c r="AK999" s="20"/>
      <c r="AL999" s="20"/>
      <c r="AM999" s="20"/>
      <c r="AN999" s="20"/>
      <c r="AO999" s="20"/>
    </row>
    <row r="1000" spans="1:41">
      <c r="A1000" s="20"/>
      <c r="B1000" s="20"/>
      <c r="C1000" s="20"/>
      <c r="D1000" s="20"/>
      <c r="M1000" s="20"/>
      <c r="N1000" s="20"/>
      <c r="O1000" s="20"/>
      <c r="P1000" s="20"/>
      <c r="Q1000" s="20"/>
      <c r="R1000" s="20"/>
      <c r="S1000" s="20"/>
      <c r="T1000" s="20"/>
      <c r="U1000" s="20"/>
      <c r="V1000" s="20"/>
      <c r="W1000" s="20"/>
      <c r="X1000" s="20"/>
      <c r="Y1000" s="20"/>
      <c r="Z1000" s="20"/>
      <c r="AA1000" s="20"/>
      <c r="AB1000" s="20"/>
      <c r="AC1000" s="9"/>
      <c r="AD1000" s="20"/>
      <c r="AE1000" s="20"/>
      <c r="AF1000" s="20"/>
      <c r="AG1000" s="20"/>
      <c r="AH1000" s="20"/>
      <c r="AI1000" s="20"/>
      <c r="AJ1000" s="20"/>
      <c r="AK1000" s="20"/>
      <c r="AL1000" s="20"/>
      <c r="AM1000" s="20"/>
      <c r="AN1000" s="20"/>
      <c r="AO1000" s="20"/>
    </row>
    <row r="1001" spans="1:41">
      <c r="A1001" s="20"/>
      <c r="B1001" s="20"/>
      <c r="C1001" s="20"/>
      <c r="D1001" s="20"/>
      <c r="M1001" s="20"/>
      <c r="N1001" s="20"/>
      <c r="O1001" s="20"/>
      <c r="P1001" s="20"/>
      <c r="Q1001" s="20"/>
      <c r="R1001" s="20"/>
      <c r="S1001" s="20"/>
      <c r="T1001" s="20"/>
      <c r="U1001" s="20"/>
      <c r="V1001" s="20"/>
      <c r="W1001" s="20"/>
      <c r="X1001" s="20"/>
      <c r="Y1001" s="20"/>
      <c r="Z1001" s="20"/>
      <c r="AA1001" s="20"/>
      <c r="AB1001" s="20"/>
      <c r="AC1001" s="9"/>
      <c r="AD1001" s="20"/>
      <c r="AE1001" s="20"/>
      <c r="AF1001" s="20"/>
      <c r="AG1001" s="20"/>
      <c r="AH1001" s="20"/>
      <c r="AI1001" s="20"/>
      <c r="AJ1001" s="20"/>
      <c r="AK1001" s="20"/>
      <c r="AL1001" s="20"/>
      <c r="AM1001" s="20"/>
      <c r="AN1001" s="20"/>
      <c r="AO1001" s="20"/>
    </row>
    <row r="1002" spans="1:41">
      <c r="A1002" s="20"/>
      <c r="B1002" s="20"/>
      <c r="C1002" s="20"/>
      <c r="D1002" s="20"/>
      <c r="M1002" s="20"/>
      <c r="N1002" s="20"/>
      <c r="O1002" s="20"/>
      <c r="P1002" s="20"/>
      <c r="Q1002" s="20"/>
      <c r="R1002" s="20"/>
      <c r="S1002" s="20"/>
      <c r="T1002" s="20"/>
      <c r="U1002" s="20"/>
      <c r="V1002" s="20"/>
      <c r="W1002" s="20"/>
      <c r="X1002" s="20"/>
      <c r="Y1002" s="20"/>
      <c r="Z1002" s="20"/>
      <c r="AA1002" s="20"/>
      <c r="AB1002" s="20"/>
      <c r="AC1002" s="9"/>
      <c r="AD1002" s="20"/>
      <c r="AE1002" s="20"/>
      <c r="AF1002" s="20"/>
      <c r="AG1002" s="20"/>
      <c r="AH1002" s="20"/>
      <c r="AI1002" s="20"/>
      <c r="AJ1002" s="20"/>
      <c r="AK1002" s="20"/>
      <c r="AL1002" s="20"/>
      <c r="AM1002" s="20"/>
      <c r="AN1002" s="20"/>
      <c r="AO1002" s="20"/>
    </row>
    <row r="1003" spans="1:41">
      <c r="A1003" s="20"/>
      <c r="B1003" s="20"/>
      <c r="C1003" s="20"/>
      <c r="D1003" s="20"/>
      <c r="M1003" s="20"/>
      <c r="N1003" s="20"/>
      <c r="O1003" s="20"/>
      <c r="P1003" s="20"/>
      <c r="Q1003" s="20"/>
      <c r="R1003" s="20"/>
      <c r="S1003" s="20"/>
      <c r="T1003" s="20"/>
      <c r="U1003" s="20"/>
      <c r="V1003" s="20"/>
      <c r="W1003" s="20"/>
      <c r="X1003" s="20"/>
      <c r="Y1003" s="20"/>
      <c r="Z1003" s="20"/>
      <c r="AA1003" s="20"/>
      <c r="AB1003" s="20"/>
      <c r="AC1003" s="9"/>
      <c r="AD1003" s="20"/>
      <c r="AE1003" s="20"/>
      <c r="AF1003" s="20"/>
      <c r="AG1003" s="20"/>
      <c r="AH1003" s="20"/>
      <c r="AI1003" s="20"/>
      <c r="AJ1003" s="20"/>
      <c r="AK1003" s="20"/>
      <c r="AL1003" s="20"/>
      <c r="AM1003" s="20"/>
      <c r="AN1003" s="20"/>
      <c r="AO1003" s="20"/>
    </row>
    <row r="1004" spans="1:41">
      <c r="A1004" s="20"/>
      <c r="B1004" s="20"/>
      <c r="C1004" s="20"/>
      <c r="D1004" s="20"/>
      <c r="M1004" s="20"/>
      <c r="N1004" s="20"/>
      <c r="O1004" s="20"/>
      <c r="P1004" s="20"/>
      <c r="Q1004" s="20"/>
      <c r="R1004" s="20"/>
      <c r="S1004" s="20"/>
      <c r="T1004" s="20"/>
      <c r="U1004" s="20"/>
      <c r="V1004" s="20"/>
      <c r="W1004" s="20"/>
      <c r="X1004" s="20"/>
      <c r="Y1004" s="20"/>
      <c r="Z1004" s="20"/>
      <c r="AA1004" s="20"/>
      <c r="AB1004" s="20"/>
      <c r="AC1004" s="9"/>
      <c r="AD1004" s="20"/>
      <c r="AE1004" s="20"/>
      <c r="AF1004" s="20"/>
      <c r="AG1004" s="20"/>
      <c r="AH1004" s="20"/>
      <c r="AI1004" s="20"/>
      <c r="AJ1004" s="20"/>
      <c r="AK1004" s="20"/>
      <c r="AL1004" s="20"/>
      <c r="AM1004" s="20"/>
      <c r="AN1004" s="20"/>
      <c r="AO1004" s="20"/>
    </row>
    <row r="1005" spans="1:41">
      <c r="A1005" s="20"/>
      <c r="B1005" s="20"/>
      <c r="C1005" s="20"/>
      <c r="D1005" s="20"/>
      <c r="M1005" s="20"/>
      <c r="N1005" s="20"/>
      <c r="O1005" s="20"/>
      <c r="P1005" s="20"/>
      <c r="Q1005" s="20"/>
      <c r="R1005" s="20"/>
      <c r="S1005" s="20"/>
      <c r="T1005" s="20"/>
      <c r="U1005" s="20"/>
      <c r="V1005" s="20"/>
      <c r="W1005" s="20"/>
      <c r="X1005" s="20"/>
      <c r="Y1005" s="20"/>
      <c r="Z1005" s="20"/>
      <c r="AA1005" s="20"/>
      <c r="AB1005" s="20"/>
      <c r="AC1005" s="9"/>
      <c r="AD1005" s="20"/>
      <c r="AE1005" s="20"/>
      <c r="AF1005" s="20"/>
      <c r="AG1005" s="20"/>
      <c r="AH1005" s="20"/>
      <c r="AI1005" s="20"/>
      <c r="AJ1005" s="20"/>
      <c r="AK1005" s="20"/>
      <c r="AL1005" s="20"/>
      <c r="AM1005" s="20"/>
      <c r="AN1005" s="20"/>
      <c r="AO1005" s="20"/>
    </row>
    <row r="1006" spans="1:41">
      <c r="A1006" s="20"/>
      <c r="B1006" s="20"/>
      <c r="C1006" s="20"/>
      <c r="D1006" s="20"/>
      <c r="M1006" s="20"/>
      <c r="N1006" s="20"/>
      <c r="O1006" s="20"/>
      <c r="P1006" s="20"/>
      <c r="Q1006" s="20"/>
      <c r="R1006" s="20"/>
      <c r="S1006" s="20"/>
      <c r="T1006" s="20"/>
      <c r="U1006" s="20"/>
      <c r="V1006" s="20"/>
      <c r="W1006" s="20"/>
      <c r="X1006" s="20"/>
      <c r="Y1006" s="20"/>
      <c r="Z1006" s="20"/>
      <c r="AA1006" s="20"/>
      <c r="AB1006" s="20"/>
      <c r="AC1006" s="9"/>
      <c r="AD1006" s="20"/>
      <c r="AE1006" s="20"/>
      <c r="AF1006" s="20"/>
      <c r="AG1006" s="20"/>
      <c r="AH1006" s="20"/>
      <c r="AI1006" s="20"/>
      <c r="AJ1006" s="20"/>
      <c r="AK1006" s="20"/>
      <c r="AL1006" s="20"/>
      <c r="AM1006" s="20"/>
      <c r="AN1006" s="20"/>
      <c r="AO1006" s="20"/>
    </row>
    <row r="1007" spans="1:41">
      <c r="A1007" s="20"/>
      <c r="B1007" s="20"/>
      <c r="C1007" s="20"/>
      <c r="D1007" s="20"/>
      <c r="M1007" s="20"/>
      <c r="N1007" s="20"/>
      <c r="O1007" s="20"/>
      <c r="P1007" s="20"/>
      <c r="Q1007" s="20"/>
      <c r="R1007" s="20"/>
      <c r="S1007" s="20"/>
      <c r="T1007" s="20"/>
      <c r="U1007" s="20"/>
      <c r="V1007" s="20"/>
      <c r="W1007" s="20"/>
      <c r="X1007" s="20"/>
      <c r="Y1007" s="20"/>
      <c r="Z1007" s="20"/>
      <c r="AA1007" s="20"/>
      <c r="AB1007" s="20"/>
      <c r="AC1007" s="9"/>
      <c r="AD1007" s="20"/>
      <c r="AE1007" s="20"/>
      <c r="AF1007" s="20"/>
      <c r="AG1007" s="20"/>
      <c r="AH1007" s="20"/>
      <c r="AI1007" s="20"/>
      <c r="AJ1007" s="20"/>
      <c r="AK1007" s="20"/>
      <c r="AL1007" s="20"/>
      <c r="AM1007" s="20"/>
      <c r="AN1007" s="20"/>
      <c r="AO1007" s="20"/>
    </row>
    <row r="1008" spans="1:41">
      <c r="A1008" s="20"/>
      <c r="B1008" s="20"/>
      <c r="C1008" s="20"/>
      <c r="D1008" s="20"/>
      <c r="M1008" s="20"/>
      <c r="N1008" s="20"/>
      <c r="O1008" s="20"/>
      <c r="P1008" s="20"/>
      <c r="Q1008" s="20"/>
      <c r="R1008" s="20"/>
      <c r="S1008" s="20"/>
      <c r="T1008" s="20"/>
      <c r="U1008" s="20"/>
      <c r="V1008" s="20"/>
      <c r="W1008" s="20"/>
      <c r="X1008" s="20"/>
      <c r="Y1008" s="20"/>
      <c r="Z1008" s="20"/>
      <c r="AA1008" s="20"/>
      <c r="AB1008" s="20"/>
      <c r="AC1008" s="9"/>
      <c r="AD1008" s="20"/>
      <c r="AE1008" s="20"/>
      <c r="AF1008" s="20"/>
      <c r="AG1008" s="20"/>
      <c r="AH1008" s="20"/>
      <c r="AI1008" s="20"/>
      <c r="AJ1008" s="20"/>
      <c r="AK1008" s="20"/>
      <c r="AL1008" s="20"/>
      <c r="AM1008" s="20"/>
      <c r="AN1008" s="20"/>
      <c r="AO1008" s="20"/>
    </row>
    <row r="1009" spans="1:41">
      <c r="A1009" s="20"/>
      <c r="B1009" s="20"/>
      <c r="C1009" s="20"/>
      <c r="D1009" s="20"/>
      <c r="M1009" s="20"/>
      <c r="N1009" s="20"/>
      <c r="O1009" s="20"/>
      <c r="P1009" s="20"/>
      <c r="Q1009" s="20"/>
      <c r="R1009" s="20"/>
      <c r="S1009" s="20"/>
      <c r="T1009" s="20"/>
      <c r="U1009" s="20"/>
      <c r="V1009" s="20"/>
      <c r="W1009" s="20"/>
      <c r="X1009" s="20"/>
      <c r="Y1009" s="20"/>
      <c r="Z1009" s="20"/>
      <c r="AA1009" s="20"/>
      <c r="AB1009" s="20"/>
      <c r="AC1009" s="9"/>
      <c r="AD1009" s="20"/>
      <c r="AE1009" s="20"/>
      <c r="AF1009" s="20"/>
      <c r="AG1009" s="20"/>
      <c r="AH1009" s="20"/>
      <c r="AI1009" s="20"/>
      <c r="AJ1009" s="20"/>
      <c r="AK1009" s="20"/>
      <c r="AL1009" s="20"/>
      <c r="AM1009" s="20"/>
      <c r="AN1009" s="20"/>
      <c r="AO1009" s="20"/>
    </row>
    <row r="1010" spans="1:41">
      <c r="A1010" s="20"/>
      <c r="B1010" s="20"/>
      <c r="C1010" s="20"/>
      <c r="D1010" s="20"/>
      <c r="M1010" s="20"/>
      <c r="N1010" s="20"/>
      <c r="O1010" s="20"/>
      <c r="P1010" s="20"/>
      <c r="Q1010" s="20"/>
      <c r="R1010" s="20"/>
      <c r="S1010" s="20"/>
      <c r="T1010" s="20"/>
      <c r="U1010" s="20"/>
      <c r="V1010" s="20"/>
      <c r="W1010" s="20"/>
      <c r="X1010" s="20"/>
      <c r="Y1010" s="20"/>
      <c r="Z1010" s="20"/>
      <c r="AA1010" s="20"/>
      <c r="AB1010" s="20"/>
      <c r="AC1010" s="9"/>
      <c r="AD1010" s="20"/>
      <c r="AE1010" s="20"/>
      <c r="AF1010" s="20"/>
      <c r="AG1010" s="20"/>
      <c r="AH1010" s="20"/>
      <c r="AI1010" s="20"/>
      <c r="AJ1010" s="20"/>
      <c r="AK1010" s="20"/>
      <c r="AL1010" s="20"/>
      <c r="AM1010" s="20"/>
      <c r="AN1010" s="20"/>
      <c r="AO1010" s="20"/>
    </row>
    <row r="1011" spans="1:41">
      <c r="A1011" s="20"/>
      <c r="B1011" s="20"/>
      <c r="C1011" s="20"/>
      <c r="D1011" s="20"/>
      <c r="M1011" s="20"/>
      <c r="N1011" s="20"/>
      <c r="O1011" s="20"/>
      <c r="P1011" s="20"/>
      <c r="Q1011" s="20"/>
      <c r="R1011" s="20"/>
      <c r="S1011" s="20"/>
      <c r="T1011" s="20"/>
      <c r="U1011" s="20"/>
      <c r="V1011" s="20"/>
      <c r="W1011" s="20"/>
      <c r="X1011" s="20"/>
      <c r="Y1011" s="20"/>
      <c r="Z1011" s="20"/>
      <c r="AA1011" s="20"/>
      <c r="AB1011" s="20"/>
      <c r="AC1011" s="9"/>
      <c r="AD1011" s="20"/>
      <c r="AE1011" s="20"/>
      <c r="AF1011" s="20"/>
      <c r="AG1011" s="20"/>
      <c r="AH1011" s="20"/>
      <c r="AI1011" s="20"/>
      <c r="AJ1011" s="20"/>
      <c r="AK1011" s="20"/>
      <c r="AL1011" s="20"/>
      <c r="AM1011" s="20"/>
      <c r="AN1011" s="20"/>
      <c r="AO1011" s="20"/>
    </row>
    <row r="1012" spans="1:41">
      <c r="A1012" s="20"/>
      <c r="B1012" s="20"/>
      <c r="C1012" s="20"/>
      <c r="D1012" s="20"/>
      <c r="M1012" s="20"/>
      <c r="N1012" s="20"/>
      <c r="O1012" s="20"/>
      <c r="P1012" s="20"/>
      <c r="Q1012" s="20"/>
      <c r="R1012" s="20"/>
      <c r="S1012" s="20"/>
      <c r="T1012" s="20"/>
      <c r="U1012" s="20"/>
      <c r="V1012" s="20"/>
      <c r="W1012" s="20"/>
      <c r="X1012" s="20"/>
      <c r="Y1012" s="20"/>
      <c r="Z1012" s="20"/>
      <c r="AA1012" s="20"/>
      <c r="AB1012" s="20"/>
      <c r="AC1012" s="9"/>
      <c r="AD1012" s="20"/>
      <c r="AE1012" s="20"/>
      <c r="AF1012" s="20"/>
      <c r="AG1012" s="20"/>
      <c r="AH1012" s="20"/>
      <c r="AI1012" s="20"/>
      <c r="AJ1012" s="20"/>
      <c r="AK1012" s="20"/>
      <c r="AL1012" s="20"/>
      <c r="AM1012" s="20"/>
      <c r="AN1012" s="20"/>
      <c r="AO1012" s="20"/>
    </row>
    <row r="1013" spans="1:41">
      <c r="A1013" s="20"/>
      <c r="B1013" s="20"/>
      <c r="C1013" s="20"/>
      <c r="D1013" s="20"/>
      <c r="M1013" s="20"/>
      <c r="N1013" s="20"/>
      <c r="O1013" s="20"/>
      <c r="P1013" s="20"/>
      <c r="Q1013" s="20"/>
      <c r="R1013" s="20"/>
      <c r="S1013" s="20"/>
      <c r="T1013" s="20"/>
      <c r="U1013" s="20"/>
      <c r="V1013" s="20"/>
      <c r="W1013" s="20"/>
      <c r="X1013" s="20"/>
      <c r="Y1013" s="20"/>
      <c r="Z1013" s="20"/>
      <c r="AA1013" s="20"/>
      <c r="AB1013" s="20"/>
      <c r="AC1013" s="9"/>
      <c r="AD1013" s="20"/>
      <c r="AE1013" s="20"/>
      <c r="AF1013" s="20"/>
      <c r="AG1013" s="20"/>
      <c r="AH1013" s="20"/>
      <c r="AI1013" s="20"/>
      <c r="AJ1013" s="20"/>
      <c r="AK1013" s="20"/>
      <c r="AL1013" s="20"/>
      <c r="AM1013" s="20"/>
      <c r="AN1013" s="20"/>
      <c r="AO1013" s="20"/>
    </row>
    <row r="1014" spans="1:41">
      <c r="A1014" s="20"/>
      <c r="B1014" s="20"/>
      <c r="C1014" s="20"/>
      <c r="D1014" s="20"/>
      <c r="M1014" s="20"/>
      <c r="N1014" s="20"/>
      <c r="O1014" s="20"/>
      <c r="P1014" s="20"/>
      <c r="Q1014" s="20"/>
      <c r="R1014" s="20"/>
      <c r="S1014" s="20"/>
      <c r="T1014" s="20"/>
      <c r="U1014" s="20"/>
      <c r="V1014" s="20"/>
      <c r="W1014" s="20"/>
      <c r="X1014" s="20"/>
      <c r="Y1014" s="20"/>
      <c r="Z1014" s="20"/>
      <c r="AA1014" s="20"/>
      <c r="AB1014" s="20"/>
      <c r="AC1014" s="9"/>
      <c r="AD1014" s="20"/>
      <c r="AE1014" s="20"/>
      <c r="AF1014" s="20"/>
      <c r="AG1014" s="20"/>
      <c r="AH1014" s="20"/>
      <c r="AI1014" s="20"/>
      <c r="AJ1014" s="20"/>
      <c r="AK1014" s="20"/>
      <c r="AL1014" s="20"/>
      <c r="AM1014" s="20"/>
      <c r="AN1014" s="20"/>
      <c r="AO1014" s="20"/>
    </row>
    <row r="1015" spans="1:41">
      <c r="A1015" s="20"/>
      <c r="B1015" s="20"/>
      <c r="C1015" s="20"/>
      <c r="D1015" s="20"/>
      <c r="M1015" s="20"/>
      <c r="N1015" s="20"/>
      <c r="O1015" s="20"/>
      <c r="P1015" s="20"/>
      <c r="Q1015" s="20"/>
      <c r="R1015" s="20"/>
      <c r="S1015" s="20"/>
      <c r="T1015" s="20"/>
      <c r="U1015" s="20"/>
      <c r="V1015" s="20"/>
      <c r="W1015" s="20"/>
      <c r="X1015" s="20"/>
      <c r="Y1015" s="20"/>
      <c r="Z1015" s="20"/>
      <c r="AA1015" s="20"/>
      <c r="AB1015" s="20"/>
      <c r="AC1015" s="9"/>
      <c r="AD1015" s="20"/>
      <c r="AE1015" s="20"/>
      <c r="AF1015" s="20"/>
      <c r="AG1015" s="20"/>
      <c r="AH1015" s="20"/>
      <c r="AI1015" s="20"/>
      <c r="AJ1015" s="20"/>
      <c r="AK1015" s="20"/>
      <c r="AL1015" s="20"/>
      <c r="AM1015" s="20"/>
      <c r="AN1015" s="20"/>
      <c r="AO1015" s="20"/>
    </row>
    <row r="1016" spans="1:41">
      <c r="A1016" s="20"/>
      <c r="B1016" s="20"/>
      <c r="C1016" s="20"/>
      <c r="D1016" s="20"/>
      <c r="M1016" s="20"/>
      <c r="N1016" s="20"/>
      <c r="O1016" s="20"/>
      <c r="P1016" s="20"/>
      <c r="Q1016" s="20"/>
      <c r="R1016" s="20"/>
      <c r="S1016" s="20"/>
      <c r="T1016" s="20"/>
      <c r="U1016" s="20"/>
      <c r="V1016" s="20"/>
      <c r="W1016" s="20"/>
      <c r="X1016" s="20"/>
      <c r="Y1016" s="20"/>
      <c r="Z1016" s="20"/>
      <c r="AA1016" s="20"/>
      <c r="AB1016" s="20"/>
      <c r="AC1016" s="9"/>
      <c r="AD1016" s="20"/>
      <c r="AE1016" s="20"/>
      <c r="AF1016" s="20"/>
      <c r="AG1016" s="20"/>
      <c r="AH1016" s="20"/>
      <c r="AI1016" s="20"/>
      <c r="AJ1016" s="20"/>
      <c r="AK1016" s="20"/>
      <c r="AL1016" s="20"/>
      <c r="AM1016" s="20"/>
      <c r="AN1016" s="20"/>
      <c r="AO1016" s="20"/>
    </row>
    <row r="1017" spans="1:41">
      <c r="A1017" s="20"/>
      <c r="B1017" s="20"/>
      <c r="C1017" s="20"/>
      <c r="D1017" s="20"/>
      <c r="M1017" s="20"/>
      <c r="N1017" s="20"/>
      <c r="O1017" s="20"/>
      <c r="P1017" s="20"/>
      <c r="Q1017" s="20"/>
      <c r="R1017" s="20"/>
      <c r="S1017" s="20"/>
      <c r="T1017" s="20"/>
      <c r="U1017" s="20"/>
      <c r="V1017" s="20"/>
      <c r="W1017" s="20"/>
      <c r="X1017" s="20"/>
      <c r="Y1017" s="20"/>
      <c r="Z1017" s="20"/>
      <c r="AA1017" s="20"/>
      <c r="AB1017" s="20"/>
      <c r="AC1017" s="9"/>
      <c r="AD1017" s="20"/>
      <c r="AE1017" s="20"/>
      <c r="AF1017" s="20"/>
      <c r="AG1017" s="20"/>
      <c r="AH1017" s="20"/>
      <c r="AI1017" s="20"/>
      <c r="AJ1017" s="20"/>
      <c r="AK1017" s="20"/>
      <c r="AL1017" s="20"/>
      <c r="AM1017" s="20"/>
      <c r="AN1017" s="20"/>
      <c r="AO1017" s="20"/>
    </row>
    <row r="1018" spans="1:41">
      <c r="A1018" s="20"/>
      <c r="B1018" s="20"/>
      <c r="C1018" s="20"/>
      <c r="D1018" s="20"/>
      <c r="M1018" s="20"/>
      <c r="N1018" s="20"/>
      <c r="O1018" s="20"/>
      <c r="P1018" s="20"/>
      <c r="Q1018" s="20"/>
      <c r="R1018" s="20"/>
      <c r="S1018" s="20"/>
      <c r="T1018" s="20"/>
      <c r="U1018" s="20"/>
      <c r="V1018" s="20"/>
      <c r="W1018" s="20"/>
      <c r="X1018" s="20"/>
      <c r="Y1018" s="20"/>
      <c r="Z1018" s="20"/>
      <c r="AA1018" s="20"/>
      <c r="AB1018" s="20"/>
      <c r="AC1018" s="9"/>
      <c r="AD1018" s="20"/>
      <c r="AE1018" s="20"/>
      <c r="AF1018" s="20"/>
      <c r="AG1018" s="20"/>
      <c r="AH1018" s="20"/>
      <c r="AI1018" s="20"/>
      <c r="AJ1018" s="20"/>
      <c r="AK1018" s="20"/>
      <c r="AL1018" s="20"/>
      <c r="AM1018" s="20"/>
      <c r="AN1018" s="20"/>
      <c r="AO1018" s="20"/>
    </row>
    <row r="1019" spans="1:41">
      <c r="A1019" s="20"/>
      <c r="B1019" s="20"/>
      <c r="C1019" s="20"/>
      <c r="D1019" s="20"/>
      <c r="M1019" s="20"/>
      <c r="N1019" s="20"/>
      <c r="O1019" s="20"/>
      <c r="P1019" s="20"/>
      <c r="Q1019" s="20"/>
      <c r="R1019" s="20"/>
      <c r="S1019" s="20"/>
      <c r="T1019" s="20"/>
      <c r="U1019" s="20"/>
      <c r="V1019" s="20"/>
      <c r="W1019" s="20"/>
      <c r="X1019" s="20"/>
      <c r="Y1019" s="20"/>
      <c r="Z1019" s="20"/>
      <c r="AA1019" s="20"/>
      <c r="AB1019" s="20"/>
      <c r="AC1019" s="9"/>
      <c r="AD1019" s="20"/>
      <c r="AE1019" s="20"/>
      <c r="AF1019" s="20"/>
      <c r="AG1019" s="20"/>
      <c r="AH1019" s="20"/>
      <c r="AI1019" s="20"/>
      <c r="AJ1019" s="20"/>
      <c r="AK1019" s="20"/>
      <c r="AL1019" s="20"/>
      <c r="AM1019" s="20"/>
      <c r="AN1019" s="20"/>
      <c r="AO1019" s="20"/>
    </row>
    <row r="1020" spans="1:41">
      <c r="A1020" s="20"/>
      <c r="B1020" s="20"/>
      <c r="C1020" s="20"/>
      <c r="D1020" s="20"/>
      <c r="M1020" s="20"/>
      <c r="N1020" s="20"/>
      <c r="O1020" s="20"/>
      <c r="P1020" s="20"/>
      <c r="Q1020" s="20"/>
      <c r="R1020" s="20"/>
      <c r="S1020" s="20"/>
      <c r="T1020" s="20"/>
      <c r="U1020" s="20"/>
      <c r="V1020" s="20"/>
      <c r="W1020" s="20"/>
      <c r="X1020" s="20"/>
      <c r="Y1020" s="20"/>
      <c r="Z1020" s="20"/>
      <c r="AA1020" s="20"/>
      <c r="AB1020" s="20"/>
      <c r="AC1020" s="9"/>
      <c r="AD1020" s="20"/>
      <c r="AE1020" s="20"/>
      <c r="AF1020" s="20"/>
      <c r="AG1020" s="20"/>
      <c r="AH1020" s="20"/>
      <c r="AI1020" s="20"/>
      <c r="AJ1020" s="20"/>
      <c r="AK1020" s="20"/>
      <c r="AL1020" s="20"/>
      <c r="AM1020" s="20"/>
      <c r="AN1020" s="20"/>
      <c r="AO1020" s="20"/>
    </row>
  </sheetData>
  <mergeCells count="2">
    <mergeCell ref="A1:A2"/>
    <mergeCell ref="B1:B2"/>
  </mergeCells>
  <phoneticPr fontId="4"/>
  <pageMargins left="0.75" right="0.28999999999999998" top="1" bottom="0.86" header="0.51200000000000001" footer="0.51200000000000001"/>
  <pageSetup paperSize="0" scale="46" orientation="landscape" horizontalDpi="4294967292" verticalDpi="4294967292"/>
  <headerFooter alignWithMargins="0">
    <oddFooter xml:space="preserve">&amp;C&amp;"Times New Roman,標準"&amp;6&amp;P / &amp;N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362"/>
  <sheetViews>
    <sheetView zoomScale="50" workbookViewId="0">
      <selection activeCell="AV5" sqref="AV5"/>
    </sheetView>
  </sheetViews>
  <sheetFormatPr defaultColWidth="11" defaultRowHeight="15.75"/>
  <cols>
    <col min="1" max="1" width="6.625" style="64" customWidth="1"/>
    <col min="2" max="2" width="10.375" style="64" customWidth="1"/>
    <col min="3" max="3" width="8" style="70" customWidth="1"/>
    <col min="4" max="4" width="8.125" style="71" customWidth="1"/>
    <col min="5" max="5" width="9.5" style="72" customWidth="1"/>
    <col min="6" max="6" width="9.75" style="72" customWidth="1"/>
    <col min="7" max="7" width="4.75" style="73" customWidth="1"/>
    <col min="8" max="8" width="4.625" style="73" customWidth="1"/>
    <col min="9" max="9" width="4.375" style="70" customWidth="1"/>
    <col min="10" max="10" width="6.25" style="70" customWidth="1"/>
    <col min="11" max="12" width="4.25" style="70" customWidth="1"/>
    <col min="13" max="13" width="6.375" style="70" customWidth="1"/>
    <col min="14" max="14" width="6.125" style="70" customWidth="1"/>
    <col min="15" max="15" width="7.5" style="70" customWidth="1"/>
    <col min="16" max="17" width="4.25" style="70" customWidth="1"/>
    <col min="18" max="18" width="5.25" style="70" customWidth="1"/>
    <col min="19" max="19" width="6.375" style="74" customWidth="1"/>
    <col min="20" max="20" width="6.25" style="74" customWidth="1"/>
    <col min="21" max="21" width="6.625" style="74" customWidth="1"/>
    <col min="22" max="22" width="5.375" style="70" customWidth="1"/>
    <col min="23" max="24" width="15.5" style="70" customWidth="1"/>
    <col min="25" max="26" width="4.25" style="70" customWidth="1"/>
    <col min="27" max="28" width="5.625" style="70" customWidth="1"/>
    <col min="29" max="29" width="5.375" style="866" customWidth="1"/>
    <col min="30" max="30" width="4.5" style="70" customWidth="1"/>
    <col min="31" max="31" width="4.625" style="70" customWidth="1"/>
    <col min="32" max="32" width="5.75" style="70" customWidth="1"/>
    <col min="33" max="33" width="4.25" style="70" customWidth="1"/>
    <col min="34" max="34" width="4.25" style="65" customWidth="1"/>
    <col min="35" max="35" width="4.25" style="70" customWidth="1"/>
    <col min="36" max="36" width="7.625" style="70" customWidth="1"/>
    <col min="37" max="37" width="4.5" style="70" customWidth="1"/>
    <col min="38" max="39" width="7.5" style="71" customWidth="1"/>
    <col min="40" max="40" width="4.625" style="75" customWidth="1"/>
    <col min="41" max="41" width="10" style="73" customWidth="1"/>
    <col min="42" max="42" width="7.125" style="73" customWidth="1"/>
    <col min="43" max="43" width="6.625" style="76" customWidth="1"/>
    <col min="44" max="44" width="6.25" style="77" customWidth="1"/>
    <col min="45" max="45" width="9" style="71" customWidth="1"/>
    <col min="46" max="46" width="4.125" style="71" customWidth="1"/>
    <col min="47" max="47" width="5.75" style="70" customWidth="1"/>
    <col min="48" max="49" width="11" style="20" customWidth="1"/>
    <col min="50" max="50" width="10.5" style="20" customWidth="1"/>
    <col min="51" max="53" width="5.375" style="20" customWidth="1"/>
    <col min="54" max="16384" width="11" style="20"/>
  </cols>
  <sheetData>
    <row r="1" spans="1:53">
      <c r="A1" s="64" t="s">
        <v>721</v>
      </c>
      <c r="B1" s="232"/>
      <c r="C1" s="233"/>
      <c r="D1" s="234"/>
      <c r="E1" s="235"/>
      <c r="F1" s="235"/>
      <c r="G1" s="236"/>
      <c r="H1" s="236"/>
      <c r="I1" s="233"/>
      <c r="J1" s="233"/>
      <c r="K1" s="233"/>
      <c r="L1" s="233"/>
      <c r="M1" s="233"/>
      <c r="N1" s="233"/>
      <c r="O1" s="233"/>
      <c r="P1" s="233"/>
      <c r="Q1" s="233"/>
      <c r="R1" s="233"/>
      <c r="S1" s="237"/>
      <c r="T1" s="237"/>
      <c r="U1" s="237"/>
      <c r="V1" s="233"/>
      <c r="W1" s="233"/>
      <c r="X1" s="233"/>
      <c r="Y1" s="233"/>
      <c r="Z1" s="233"/>
      <c r="AA1" s="233"/>
      <c r="AB1" s="233"/>
      <c r="AC1" s="1110"/>
      <c r="AD1" s="233"/>
      <c r="AE1" s="233"/>
      <c r="AF1" s="233"/>
      <c r="AG1" s="233"/>
      <c r="AH1" s="238"/>
      <c r="AI1" s="233"/>
      <c r="AJ1" s="233"/>
      <c r="AK1" s="233"/>
      <c r="AL1" s="234"/>
      <c r="AM1" s="234"/>
      <c r="AN1" s="239"/>
      <c r="AO1" s="236"/>
      <c r="AP1" s="236"/>
      <c r="AQ1" s="240"/>
      <c r="AR1" s="241"/>
      <c r="AS1" s="234"/>
      <c r="AT1" s="234"/>
    </row>
    <row r="2" spans="1:53" s="9" customFormat="1" ht="20.25">
      <c r="A2" s="1344" t="s">
        <v>122</v>
      </c>
      <c r="B2" s="1341" t="s">
        <v>123</v>
      </c>
      <c r="C2" s="2" t="s">
        <v>125</v>
      </c>
      <c r="D2" s="3" t="s">
        <v>490</v>
      </c>
      <c r="E2" s="82" t="s">
        <v>722</v>
      </c>
      <c r="F2" s="8" t="s">
        <v>1141</v>
      </c>
      <c r="G2" s="80" t="s">
        <v>261</v>
      </c>
      <c r="H2" s="80" t="s">
        <v>263</v>
      </c>
      <c r="I2" s="78" t="s">
        <v>1142</v>
      </c>
      <c r="J2" s="78" t="s">
        <v>265</v>
      </c>
      <c r="K2" s="78" t="s">
        <v>266</v>
      </c>
      <c r="L2" s="78" t="s">
        <v>267</v>
      </c>
      <c r="M2" s="78" t="s">
        <v>268</v>
      </c>
      <c r="N2" s="78" t="s">
        <v>133</v>
      </c>
      <c r="O2" s="78" t="s">
        <v>134</v>
      </c>
      <c r="P2" s="78" t="s">
        <v>135</v>
      </c>
      <c r="Q2" s="78" t="s">
        <v>136</v>
      </c>
      <c r="R2" s="78" t="s">
        <v>137</v>
      </c>
      <c r="S2" s="79" t="s">
        <v>1143</v>
      </c>
      <c r="T2" s="79" t="s">
        <v>1144</v>
      </c>
      <c r="U2" s="79" t="s">
        <v>0</v>
      </c>
      <c r="V2" s="78" t="s">
        <v>1</v>
      </c>
      <c r="W2" s="78" t="s">
        <v>1145</v>
      </c>
      <c r="X2" s="78"/>
      <c r="Y2" s="78" t="s">
        <v>2</v>
      </c>
      <c r="Z2" s="78" t="s">
        <v>3</v>
      </c>
      <c r="AA2" s="78" t="s">
        <v>273</v>
      </c>
      <c r="AB2" s="78" t="s">
        <v>274</v>
      </c>
      <c r="AC2" s="1111" t="s">
        <v>1146</v>
      </c>
      <c r="AD2" s="78" t="s">
        <v>275</v>
      </c>
      <c r="AE2" s="78" t="s">
        <v>276</v>
      </c>
      <c r="AF2" s="81" t="s">
        <v>284</v>
      </c>
      <c r="AG2" s="78" t="s">
        <v>285</v>
      </c>
      <c r="AH2" s="87" t="s">
        <v>286</v>
      </c>
      <c r="AI2" s="78" t="s">
        <v>287</v>
      </c>
      <c r="AJ2" s="78" t="s">
        <v>288</v>
      </c>
      <c r="AK2" s="87" t="s">
        <v>289</v>
      </c>
      <c r="AL2" s="88" t="s">
        <v>900</v>
      </c>
      <c r="AM2" s="88" t="s">
        <v>348</v>
      </c>
      <c r="AN2" s="89" t="s">
        <v>349</v>
      </c>
      <c r="AO2" s="90" t="s">
        <v>711</v>
      </c>
      <c r="AP2" s="90" t="s">
        <v>581</v>
      </c>
      <c r="AQ2" s="91" t="s">
        <v>582</v>
      </c>
      <c r="AR2" s="92" t="s">
        <v>582</v>
      </c>
      <c r="AS2" s="93" t="s">
        <v>1327</v>
      </c>
      <c r="AT2" s="1" t="s">
        <v>584</v>
      </c>
      <c r="AU2" s="1220" t="s">
        <v>713</v>
      </c>
    </row>
    <row r="3" spans="1:53" s="9" customFormat="1">
      <c r="A3" s="1345"/>
      <c r="B3" s="1341"/>
      <c r="C3" s="10" t="s">
        <v>486</v>
      </c>
      <c r="D3" s="11" t="s">
        <v>486</v>
      </c>
      <c r="E3" s="82"/>
      <c r="F3" s="94" t="s">
        <v>714</v>
      </c>
      <c r="G3" s="95" t="s">
        <v>314</v>
      </c>
      <c r="H3" s="95"/>
      <c r="I3" s="96" t="s">
        <v>315</v>
      </c>
      <c r="J3" s="97" t="s">
        <v>316</v>
      </c>
      <c r="K3" s="96" t="s">
        <v>317</v>
      </c>
      <c r="L3" s="96" t="s">
        <v>317</v>
      </c>
      <c r="M3" s="96" t="s">
        <v>317</v>
      </c>
      <c r="N3" s="96" t="s">
        <v>317</v>
      </c>
      <c r="O3" s="96" t="s">
        <v>317</v>
      </c>
      <c r="P3" s="96" t="s">
        <v>317</v>
      </c>
      <c r="Q3" s="96" t="s">
        <v>317</v>
      </c>
      <c r="R3" s="96" t="s">
        <v>317</v>
      </c>
      <c r="S3" s="98" t="s">
        <v>317</v>
      </c>
      <c r="T3" s="98" t="s">
        <v>317</v>
      </c>
      <c r="U3" s="98" t="s">
        <v>318</v>
      </c>
      <c r="V3" s="96" t="s">
        <v>317</v>
      </c>
      <c r="W3" s="96" t="s">
        <v>317</v>
      </c>
      <c r="X3" s="96"/>
      <c r="Y3" s="96" t="s">
        <v>317</v>
      </c>
      <c r="Z3" s="96" t="s">
        <v>317</v>
      </c>
      <c r="AA3" s="96" t="s">
        <v>317</v>
      </c>
      <c r="AB3" s="96" t="s">
        <v>317</v>
      </c>
      <c r="AC3" s="1112" t="s">
        <v>319</v>
      </c>
      <c r="AD3" s="96" t="s">
        <v>317</v>
      </c>
      <c r="AE3" s="96" t="s">
        <v>317</v>
      </c>
      <c r="AF3" s="99" t="s">
        <v>317</v>
      </c>
      <c r="AG3" s="96" t="s">
        <v>317</v>
      </c>
      <c r="AH3" s="96" t="s">
        <v>317</v>
      </c>
      <c r="AI3" s="96" t="s">
        <v>317</v>
      </c>
      <c r="AJ3" s="96" t="s">
        <v>317</v>
      </c>
      <c r="AK3" s="96" t="s">
        <v>317</v>
      </c>
      <c r="AL3" s="100" t="s">
        <v>321</v>
      </c>
      <c r="AM3" s="100" t="s">
        <v>321</v>
      </c>
      <c r="AN3" s="101" t="s">
        <v>322</v>
      </c>
      <c r="AO3" s="102" t="s">
        <v>323</v>
      </c>
      <c r="AP3" s="102" t="s">
        <v>324</v>
      </c>
      <c r="AQ3" s="103" t="s">
        <v>325</v>
      </c>
      <c r="AR3" s="104" t="s">
        <v>83</v>
      </c>
      <c r="AS3" s="105" t="s">
        <v>84</v>
      </c>
      <c r="AT3" s="105" t="s">
        <v>85</v>
      </c>
      <c r="AU3" s="242" t="s">
        <v>322</v>
      </c>
    </row>
    <row r="4" spans="1:53" s="14" customFormat="1">
      <c r="A4" s="1096" t="s">
        <v>87</v>
      </c>
      <c r="B4" s="1097"/>
      <c r="C4" s="177"/>
      <c r="D4" s="178"/>
      <c r="E4" s="178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79"/>
      <c r="S4" s="179"/>
      <c r="T4" s="179"/>
      <c r="U4" s="179"/>
      <c r="V4" s="179"/>
      <c r="W4" s="179"/>
      <c r="X4" s="179"/>
      <c r="Y4" s="179"/>
      <c r="Z4" s="179"/>
      <c r="AA4" s="179"/>
      <c r="AB4" s="179"/>
      <c r="AC4" s="54"/>
      <c r="AD4" s="179"/>
      <c r="AE4" s="179"/>
      <c r="AF4" s="179"/>
      <c r="AG4" s="179"/>
      <c r="AH4" s="179"/>
      <c r="AI4" s="179"/>
      <c r="AJ4" s="179"/>
      <c r="AK4" s="179"/>
      <c r="AL4" s="180"/>
      <c r="AM4" s="180"/>
      <c r="AN4" s="181"/>
      <c r="AO4" s="180"/>
      <c r="AP4" s="180"/>
      <c r="AQ4" s="182"/>
      <c r="AR4" s="183"/>
      <c r="AS4" s="180"/>
      <c r="AT4" s="180"/>
      <c r="AU4" s="243"/>
      <c r="AW4" s="20"/>
      <c r="AX4" s="20"/>
      <c r="AY4" s="20"/>
      <c r="AZ4" s="20"/>
      <c r="BA4" s="20"/>
    </row>
    <row r="5" spans="1:53">
      <c r="A5" s="244">
        <v>38</v>
      </c>
      <c r="B5" s="15"/>
      <c r="C5" s="123"/>
      <c r="D5" s="124"/>
      <c r="E5" s="125"/>
      <c r="F5" s="42" t="s">
        <v>715</v>
      </c>
      <c r="G5" s="140" t="s">
        <v>848</v>
      </c>
      <c r="H5" s="140" t="s">
        <v>715</v>
      </c>
      <c r="I5" s="140" t="s">
        <v>848</v>
      </c>
      <c r="J5" s="140" t="s">
        <v>715</v>
      </c>
      <c r="K5" s="140" t="s">
        <v>715</v>
      </c>
      <c r="L5" s="140" t="s">
        <v>715</v>
      </c>
      <c r="M5" s="140" t="s">
        <v>715</v>
      </c>
      <c r="N5" s="140" t="s">
        <v>715</v>
      </c>
      <c r="O5" s="140" t="s">
        <v>848</v>
      </c>
      <c r="P5" s="140" t="s">
        <v>848</v>
      </c>
      <c r="Q5" s="140" t="s">
        <v>848</v>
      </c>
      <c r="R5" s="140" t="s">
        <v>848</v>
      </c>
      <c r="S5" s="140" t="s">
        <v>848</v>
      </c>
      <c r="T5" s="140" t="s">
        <v>715</v>
      </c>
      <c r="U5" s="140" t="s">
        <v>848</v>
      </c>
      <c r="V5" s="140" t="s">
        <v>715</v>
      </c>
      <c r="W5" s="140" t="s">
        <v>848</v>
      </c>
      <c r="X5" s="140"/>
      <c r="Y5" s="140" t="s">
        <v>715</v>
      </c>
      <c r="Z5" s="140" t="s">
        <v>715</v>
      </c>
      <c r="AA5" s="140" t="s">
        <v>848</v>
      </c>
      <c r="AB5" s="140" t="s">
        <v>848</v>
      </c>
      <c r="AC5" s="378"/>
      <c r="AD5" s="140" t="s">
        <v>842</v>
      </c>
      <c r="AE5" s="140" t="s">
        <v>848</v>
      </c>
      <c r="AF5" s="140" t="s">
        <v>848</v>
      </c>
      <c r="AG5" s="140" t="s">
        <v>848</v>
      </c>
      <c r="AH5" s="140" t="s">
        <v>715</v>
      </c>
      <c r="AI5" s="140" t="s">
        <v>848</v>
      </c>
      <c r="AJ5" s="140" t="s">
        <v>848</v>
      </c>
      <c r="AK5" s="140" t="s">
        <v>848</v>
      </c>
      <c r="AL5" s="140" t="s">
        <v>848</v>
      </c>
      <c r="AM5" s="140" t="s">
        <v>848</v>
      </c>
      <c r="AN5" s="140" t="s">
        <v>848</v>
      </c>
      <c r="AO5" s="140" t="s">
        <v>848</v>
      </c>
      <c r="AP5" s="140"/>
      <c r="AQ5" s="140" t="s">
        <v>715</v>
      </c>
      <c r="AR5" s="140"/>
      <c r="AS5" s="140" t="s">
        <v>848</v>
      </c>
      <c r="AT5" s="140" t="s">
        <v>848</v>
      </c>
      <c r="AU5" s="245" t="s">
        <v>848</v>
      </c>
    </row>
    <row r="6" spans="1:53">
      <c r="A6" s="246">
        <v>42</v>
      </c>
      <c r="B6" s="21"/>
      <c r="C6" s="22"/>
      <c r="D6" s="23"/>
      <c r="E6" s="108"/>
      <c r="F6" s="24" t="s">
        <v>715</v>
      </c>
      <c r="G6" s="26" t="s">
        <v>1288</v>
      </c>
      <c r="H6" s="26" t="s">
        <v>715</v>
      </c>
      <c r="I6" s="26" t="s">
        <v>1288</v>
      </c>
      <c r="J6" s="26" t="s">
        <v>715</v>
      </c>
      <c r="K6" s="26" t="s">
        <v>715</v>
      </c>
      <c r="L6" s="26" t="s">
        <v>715</v>
      </c>
      <c r="M6" s="26" t="s">
        <v>715</v>
      </c>
      <c r="N6" s="26" t="s">
        <v>715</v>
      </c>
      <c r="O6" s="26" t="s">
        <v>1288</v>
      </c>
      <c r="P6" s="26" t="s">
        <v>1288</v>
      </c>
      <c r="Q6" s="26" t="s">
        <v>1288</v>
      </c>
      <c r="R6" s="26" t="s">
        <v>1288</v>
      </c>
      <c r="S6" s="26" t="s">
        <v>1288</v>
      </c>
      <c r="T6" s="26" t="s">
        <v>715</v>
      </c>
      <c r="U6" s="26" t="s">
        <v>1288</v>
      </c>
      <c r="V6" s="26" t="s">
        <v>715</v>
      </c>
      <c r="W6" s="26" t="s">
        <v>1288</v>
      </c>
      <c r="X6" s="26"/>
      <c r="Y6" s="26" t="s">
        <v>715</v>
      </c>
      <c r="Z6" s="26" t="s">
        <v>715</v>
      </c>
      <c r="AA6" s="26" t="s">
        <v>1288</v>
      </c>
      <c r="AB6" s="26" t="s">
        <v>1288</v>
      </c>
      <c r="AC6" s="393"/>
      <c r="AD6" s="26" t="s">
        <v>842</v>
      </c>
      <c r="AE6" s="26" t="s">
        <v>1288</v>
      </c>
      <c r="AF6" s="26" t="s">
        <v>1288</v>
      </c>
      <c r="AG6" s="26" t="s">
        <v>1288</v>
      </c>
      <c r="AH6" s="26" t="s">
        <v>715</v>
      </c>
      <c r="AI6" s="26" t="s">
        <v>1288</v>
      </c>
      <c r="AJ6" s="26" t="s">
        <v>1288</v>
      </c>
      <c r="AK6" s="26" t="s">
        <v>1288</v>
      </c>
      <c r="AL6" s="26" t="s">
        <v>715</v>
      </c>
      <c r="AM6" s="26" t="s">
        <v>715</v>
      </c>
      <c r="AN6" s="26" t="s">
        <v>1288</v>
      </c>
      <c r="AO6" s="26" t="s">
        <v>1288</v>
      </c>
      <c r="AP6" s="26"/>
      <c r="AQ6" s="26" t="s">
        <v>715</v>
      </c>
      <c r="AR6" s="26"/>
      <c r="AS6" s="26" t="s">
        <v>1288</v>
      </c>
      <c r="AT6" s="26" t="s">
        <v>1288</v>
      </c>
      <c r="AU6" s="247" t="s">
        <v>1288</v>
      </c>
    </row>
    <row r="7" spans="1:53" s="34" customFormat="1">
      <c r="A7" s="1094" t="s">
        <v>196</v>
      </c>
      <c r="B7" s="1095"/>
      <c r="C7" s="109"/>
      <c r="D7" s="185"/>
      <c r="E7" s="185"/>
      <c r="F7" s="185"/>
      <c r="G7" s="185"/>
      <c r="H7" s="185"/>
      <c r="I7" s="185"/>
      <c r="J7" s="185"/>
      <c r="K7" s="185"/>
      <c r="L7" s="185"/>
      <c r="M7" s="185"/>
      <c r="N7" s="185"/>
      <c r="O7" s="185"/>
      <c r="P7" s="185"/>
      <c r="Q7" s="185"/>
      <c r="R7" s="185"/>
      <c r="S7" s="185"/>
      <c r="T7" s="185"/>
      <c r="U7" s="185"/>
      <c r="V7" s="185"/>
      <c r="W7" s="185"/>
      <c r="X7" s="185"/>
      <c r="Y7" s="185"/>
      <c r="Z7" s="185"/>
      <c r="AA7" s="185"/>
      <c r="AB7" s="185"/>
      <c r="AC7" s="222"/>
      <c r="AD7" s="185"/>
      <c r="AE7" s="185"/>
      <c r="AF7" s="185"/>
      <c r="AG7" s="185"/>
      <c r="AH7" s="185"/>
      <c r="AI7" s="185"/>
      <c r="AJ7" s="185"/>
      <c r="AK7" s="185"/>
      <c r="AL7" s="185"/>
      <c r="AM7" s="185"/>
      <c r="AN7" s="185"/>
      <c r="AO7" s="185"/>
      <c r="AP7" s="185"/>
      <c r="AQ7" s="185"/>
      <c r="AR7" s="185"/>
      <c r="AS7" s="185"/>
      <c r="AT7" s="185"/>
      <c r="AU7" s="248"/>
      <c r="AW7" s="20"/>
      <c r="AX7" s="20"/>
      <c r="AY7" s="20"/>
      <c r="AZ7" s="20"/>
      <c r="BA7" s="20"/>
    </row>
    <row r="8" spans="1:53">
      <c r="A8" s="249">
        <v>39</v>
      </c>
      <c r="B8" s="35"/>
      <c r="C8" s="137"/>
      <c r="D8" s="138"/>
      <c r="E8" s="184"/>
      <c r="F8" s="166" t="s">
        <v>715</v>
      </c>
      <c r="G8" s="167" t="s">
        <v>1290</v>
      </c>
      <c r="H8" s="167" t="s">
        <v>715</v>
      </c>
      <c r="I8" s="167" t="s">
        <v>1290</v>
      </c>
      <c r="J8" s="167" t="s">
        <v>715</v>
      </c>
      <c r="K8" s="167" t="s">
        <v>715</v>
      </c>
      <c r="L8" s="167" t="s">
        <v>715</v>
      </c>
      <c r="M8" s="167" t="s">
        <v>715</v>
      </c>
      <c r="N8" s="167" t="s">
        <v>715</v>
      </c>
      <c r="O8" s="167" t="s">
        <v>1290</v>
      </c>
      <c r="P8" s="167" t="s">
        <v>1290</v>
      </c>
      <c r="Q8" s="167" t="s">
        <v>1290</v>
      </c>
      <c r="R8" s="167" t="s">
        <v>1290</v>
      </c>
      <c r="S8" s="167" t="s">
        <v>1290</v>
      </c>
      <c r="T8" s="167" t="s">
        <v>715</v>
      </c>
      <c r="U8" s="167" t="s">
        <v>1290</v>
      </c>
      <c r="V8" s="167" t="s">
        <v>715</v>
      </c>
      <c r="W8" s="167" t="s">
        <v>1290</v>
      </c>
      <c r="X8" s="167"/>
      <c r="Y8" s="167" t="s">
        <v>715</v>
      </c>
      <c r="Z8" s="167" t="s">
        <v>715</v>
      </c>
      <c r="AA8" s="167" t="s">
        <v>1290</v>
      </c>
      <c r="AB8" s="167" t="s">
        <v>1290</v>
      </c>
      <c r="AC8" s="412"/>
      <c r="AD8" s="167" t="s">
        <v>842</v>
      </c>
      <c r="AE8" s="167" t="s">
        <v>1290</v>
      </c>
      <c r="AF8" s="167" t="s">
        <v>1290</v>
      </c>
      <c r="AG8" s="167" t="s">
        <v>1290</v>
      </c>
      <c r="AH8" s="167" t="s">
        <v>715</v>
      </c>
      <c r="AI8" s="167" t="s">
        <v>1290</v>
      </c>
      <c r="AJ8" s="167" t="s">
        <v>1290</v>
      </c>
      <c r="AK8" s="167" t="s">
        <v>1290</v>
      </c>
      <c r="AL8" s="167" t="s">
        <v>1290</v>
      </c>
      <c r="AM8" s="167" t="s">
        <v>1290</v>
      </c>
      <c r="AN8" s="167" t="s">
        <v>1290</v>
      </c>
      <c r="AO8" s="167" t="s">
        <v>1290</v>
      </c>
      <c r="AP8" s="167"/>
      <c r="AQ8" s="167" t="s">
        <v>1290</v>
      </c>
      <c r="AR8" s="167"/>
      <c r="AS8" s="167" t="s">
        <v>1290</v>
      </c>
      <c r="AT8" s="167" t="s">
        <v>1290</v>
      </c>
      <c r="AU8" s="250" t="s">
        <v>1290</v>
      </c>
    </row>
    <row r="9" spans="1:53" s="36" customFormat="1">
      <c r="A9" s="1094" t="s">
        <v>716</v>
      </c>
      <c r="B9" s="1095"/>
      <c r="C9" s="109"/>
      <c r="D9" s="185"/>
      <c r="E9" s="185"/>
      <c r="F9" s="185"/>
      <c r="G9" s="185"/>
      <c r="H9" s="185"/>
      <c r="I9" s="185"/>
      <c r="J9" s="185"/>
      <c r="K9" s="185"/>
      <c r="L9" s="185"/>
      <c r="M9" s="185"/>
      <c r="N9" s="185"/>
      <c r="O9" s="185"/>
      <c r="P9" s="185"/>
      <c r="Q9" s="185"/>
      <c r="R9" s="185"/>
      <c r="S9" s="185"/>
      <c r="T9" s="185"/>
      <c r="U9" s="185"/>
      <c r="V9" s="185"/>
      <c r="W9" s="185"/>
      <c r="X9" s="185"/>
      <c r="Y9" s="185"/>
      <c r="Z9" s="185"/>
      <c r="AA9" s="185"/>
      <c r="AB9" s="185"/>
      <c r="AC9" s="222"/>
      <c r="AD9" s="185"/>
      <c r="AE9" s="185"/>
      <c r="AF9" s="185"/>
      <c r="AG9" s="185"/>
      <c r="AH9" s="185"/>
      <c r="AI9" s="185"/>
      <c r="AJ9" s="185"/>
      <c r="AK9" s="185"/>
      <c r="AL9" s="185"/>
      <c r="AM9" s="185"/>
      <c r="AN9" s="185"/>
      <c r="AO9" s="185"/>
      <c r="AP9" s="185"/>
      <c r="AQ9" s="185"/>
      <c r="AR9" s="185"/>
      <c r="AS9" s="185"/>
      <c r="AT9" s="185"/>
      <c r="AU9" s="248"/>
      <c r="AW9" s="20"/>
      <c r="AX9" s="20"/>
      <c r="AY9" s="20"/>
      <c r="AZ9" s="20"/>
      <c r="BA9" s="20"/>
    </row>
    <row r="10" spans="1:53">
      <c r="A10" s="249">
        <v>40</v>
      </c>
      <c r="B10" s="35"/>
      <c r="C10" s="137"/>
      <c r="D10" s="138"/>
      <c r="E10" s="184"/>
      <c r="F10" s="166" t="s">
        <v>717</v>
      </c>
      <c r="G10" s="167" t="s">
        <v>1460</v>
      </c>
      <c r="H10" s="167" t="s">
        <v>717</v>
      </c>
      <c r="I10" s="167" t="s">
        <v>1460</v>
      </c>
      <c r="J10" s="167" t="s">
        <v>717</v>
      </c>
      <c r="K10" s="167" t="s">
        <v>717</v>
      </c>
      <c r="L10" s="167" t="s">
        <v>717</v>
      </c>
      <c r="M10" s="167" t="s">
        <v>717</v>
      </c>
      <c r="N10" s="167" t="s">
        <v>717</v>
      </c>
      <c r="O10" s="167" t="s">
        <v>1460</v>
      </c>
      <c r="P10" s="167" t="s">
        <v>1460</v>
      </c>
      <c r="Q10" s="167" t="s">
        <v>1460</v>
      </c>
      <c r="R10" s="167" t="s">
        <v>1460</v>
      </c>
      <c r="S10" s="167" t="s">
        <v>1460</v>
      </c>
      <c r="T10" s="167" t="s">
        <v>717</v>
      </c>
      <c r="U10" s="167" t="s">
        <v>1460</v>
      </c>
      <c r="V10" s="167" t="s">
        <v>717</v>
      </c>
      <c r="W10" s="167" t="s">
        <v>1460</v>
      </c>
      <c r="X10" s="167"/>
      <c r="Y10" s="167" t="s">
        <v>717</v>
      </c>
      <c r="Z10" s="167" t="s">
        <v>717</v>
      </c>
      <c r="AA10" s="167" t="s">
        <v>1460</v>
      </c>
      <c r="AB10" s="167" t="s">
        <v>1460</v>
      </c>
      <c r="AC10" s="412"/>
      <c r="AD10" s="167" t="s">
        <v>842</v>
      </c>
      <c r="AE10" s="167" t="s">
        <v>1460</v>
      </c>
      <c r="AF10" s="167" t="s">
        <v>1460</v>
      </c>
      <c r="AG10" s="167" t="s">
        <v>1460</v>
      </c>
      <c r="AH10" s="167" t="s">
        <v>717</v>
      </c>
      <c r="AI10" s="167" t="s">
        <v>1460</v>
      </c>
      <c r="AJ10" s="167" t="s">
        <v>1460</v>
      </c>
      <c r="AK10" s="167" t="s">
        <v>1460</v>
      </c>
      <c r="AL10" s="167" t="s">
        <v>1460</v>
      </c>
      <c r="AM10" s="167" t="s">
        <v>1460</v>
      </c>
      <c r="AN10" s="167" t="s">
        <v>1460</v>
      </c>
      <c r="AO10" s="167" t="s">
        <v>1460</v>
      </c>
      <c r="AP10" s="167"/>
      <c r="AQ10" s="167" t="s">
        <v>717</v>
      </c>
      <c r="AR10" s="167"/>
      <c r="AS10" s="167" t="s">
        <v>1460</v>
      </c>
      <c r="AT10" s="167" t="s">
        <v>1460</v>
      </c>
      <c r="AU10" s="250" t="s">
        <v>1460</v>
      </c>
    </row>
    <row r="11" spans="1:53" s="36" customFormat="1">
      <c r="A11" s="1094" t="s">
        <v>198</v>
      </c>
      <c r="B11" s="1095"/>
      <c r="C11" s="109"/>
      <c r="D11" s="185"/>
      <c r="E11" s="185"/>
      <c r="F11" s="185"/>
      <c r="G11" s="185"/>
      <c r="H11" s="185"/>
      <c r="I11" s="185"/>
      <c r="J11" s="185"/>
      <c r="K11" s="185"/>
      <c r="L11" s="185"/>
      <c r="M11" s="185"/>
      <c r="N11" s="185"/>
      <c r="O11" s="185"/>
      <c r="P11" s="185"/>
      <c r="Q11" s="185"/>
      <c r="R11" s="185"/>
      <c r="S11" s="185"/>
      <c r="T11" s="185"/>
      <c r="U11" s="185"/>
      <c r="V11" s="185"/>
      <c r="W11" s="185"/>
      <c r="X11" s="185"/>
      <c r="Y11" s="185"/>
      <c r="Z11" s="185"/>
      <c r="AA11" s="185"/>
      <c r="AB11" s="185"/>
      <c r="AC11" s="222"/>
      <c r="AD11" s="185"/>
      <c r="AE11" s="185"/>
      <c r="AF11" s="185"/>
      <c r="AG11" s="185"/>
      <c r="AH11" s="185"/>
      <c r="AI11" s="185"/>
      <c r="AJ11" s="185"/>
      <c r="AK11" s="185"/>
      <c r="AL11" s="180"/>
      <c r="AM11" s="180"/>
      <c r="AN11" s="181"/>
      <c r="AO11" s="180"/>
      <c r="AP11" s="180"/>
      <c r="AQ11" s="182"/>
      <c r="AR11" s="183"/>
      <c r="AS11" s="180"/>
      <c r="AT11" s="180"/>
      <c r="AU11" s="243"/>
      <c r="AW11" s="20"/>
      <c r="AX11" s="20"/>
      <c r="AY11" s="20"/>
      <c r="AZ11" s="20"/>
      <c r="BA11" s="20"/>
    </row>
    <row r="12" spans="1:53" s="63" customFormat="1" ht="18.75">
      <c r="A12" s="975">
        <v>13</v>
      </c>
      <c r="B12" s="373" t="s">
        <v>199</v>
      </c>
      <c r="C12" s="231">
        <v>68</v>
      </c>
      <c r="D12" s="423">
        <v>246.5</v>
      </c>
      <c r="E12" s="1085"/>
      <c r="F12" s="988" t="s">
        <v>718</v>
      </c>
      <c r="G12" s="193" t="s">
        <v>720</v>
      </c>
      <c r="H12" s="312" t="s">
        <v>1148</v>
      </c>
      <c r="I12" s="378" t="s">
        <v>186</v>
      </c>
      <c r="J12" s="312" t="s">
        <v>1149</v>
      </c>
      <c r="K12" s="193" t="s">
        <v>1150</v>
      </c>
      <c r="L12" s="193" t="s">
        <v>1150</v>
      </c>
      <c r="M12" s="941" t="s">
        <v>1151</v>
      </c>
      <c r="N12" s="941" t="s">
        <v>1151</v>
      </c>
      <c r="O12" s="941" t="s">
        <v>1151</v>
      </c>
      <c r="P12" s="193" t="s">
        <v>1462</v>
      </c>
      <c r="Q12" s="193" t="s">
        <v>754</v>
      </c>
      <c r="R12" s="378" t="s">
        <v>1462</v>
      </c>
      <c r="S12" s="378" t="s">
        <v>800</v>
      </c>
      <c r="T12" s="378" t="s">
        <v>755</v>
      </c>
      <c r="U12" s="378" t="s">
        <v>428</v>
      </c>
      <c r="V12" s="193" t="s">
        <v>136</v>
      </c>
      <c r="W12" s="1043" t="s">
        <v>756</v>
      </c>
      <c r="X12" s="1043"/>
      <c r="Y12" s="193" t="s">
        <v>136</v>
      </c>
      <c r="Z12" s="193" t="s">
        <v>136</v>
      </c>
      <c r="AA12" s="193" t="s">
        <v>136</v>
      </c>
      <c r="AB12" s="193" t="s">
        <v>136</v>
      </c>
      <c r="AC12" s="193"/>
      <c r="AD12" s="378" t="s">
        <v>715</v>
      </c>
      <c r="AE12" s="193" t="s">
        <v>136</v>
      </c>
      <c r="AF12" s="941" t="s">
        <v>1151</v>
      </c>
      <c r="AG12" s="941" t="s">
        <v>1151</v>
      </c>
      <c r="AH12" s="941" t="s">
        <v>1151</v>
      </c>
      <c r="AI12" s="193" t="s">
        <v>935</v>
      </c>
      <c r="AJ12" s="193" t="s">
        <v>759</v>
      </c>
      <c r="AK12" s="941" t="s">
        <v>1151</v>
      </c>
      <c r="AL12" s="382" t="s">
        <v>760</v>
      </c>
      <c r="AM12" s="382" t="s">
        <v>760</v>
      </c>
      <c r="AN12" s="382" t="s">
        <v>760</v>
      </c>
      <c r="AO12" s="381" t="s">
        <v>762</v>
      </c>
      <c r="AP12" s="381"/>
      <c r="AQ12" s="942" t="s">
        <v>764</v>
      </c>
      <c r="AR12" s="193"/>
      <c r="AS12" s="193" t="s">
        <v>186</v>
      </c>
      <c r="AT12" s="193" t="s">
        <v>186</v>
      </c>
      <c r="AU12" s="1044" t="s">
        <v>186</v>
      </c>
    </row>
    <row r="13" spans="1:53" s="63" customFormat="1" ht="18.75">
      <c r="A13" s="975">
        <v>14</v>
      </c>
      <c r="B13" s="472" t="s">
        <v>202</v>
      </c>
      <c r="C13" s="300">
        <v>28.5</v>
      </c>
      <c r="D13" s="305"/>
      <c r="E13" s="1088"/>
      <c r="F13" s="991" t="s">
        <v>718</v>
      </c>
      <c r="G13" s="134" t="s">
        <v>765</v>
      </c>
      <c r="H13" s="299" t="s">
        <v>766</v>
      </c>
      <c r="I13" s="430" t="s">
        <v>186</v>
      </c>
      <c r="J13" s="299" t="s">
        <v>766</v>
      </c>
      <c r="K13" s="134" t="s">
        <v>1150</v>
      </c>
      <c r="L13" s="134" t="s">
        <v>1150</v>
      </c>
      <c r="M13" s="945" t="s">
        <v>1151</v>
      </c>
      <c r="N13" s="945" t="s">
        <v>1151</v>
      </c>
      <c r="O13" s="945" t="s">
        <v>1151</v>
      </c>
      <c r="P13" s="134" t="s">
        <v>1199</v>
      </c>
      <c r="Q13" s="134" t="s">
        <v>528</v>
      </c>
      <c r="R13" s="430" t="s">
        <v>1199</v>
      </c>
      <c r="S13" s="430" t="s">
        <v>800</v>
      </c>
      <c r="T13" s="430" t="s">
        <v>529</v>
      </c>
      <c r="U13" s="430" t="s">
        <v>428</v>
      </c>
      <c r="V13" s="134" t="s">
        <v>136</v>
      </c>
      <c r="W13" s="1047" t="s">
        <v>756</v>
      </c>
      <c r="X13" s="1047"/>
      <c r="Y13" s="134" t="s">
        <v>136</v>
      </c>
      <c r="Z13" s="134" t="s">
        <v>136</v>
      </c>
      <c r="AA13" s="134" t="s">
        <v>136</v>
      </c>
      <c r="AB13" s="134" t="s">
        <v>136</v>
      </c>
      <c r="AC13" s="134"/>
      <c r="AD13" s="430" t="s">
        <v>529</v>
      </c>
      <c r="AE13" s="134" t="s">
        <v>136</v>
      </c>
      <c r="AF13" s="945" t="s">
        <v>1151</v>
      </c>
      <c r="AG13" s="945" t="s">
        <v>1151</v>
      </c>
      <c r="AH13" s="945" t="s">
        <v>1151</v>
      </c>
      <c r="AI13" s="134" t="s">
        <v>1313</v>
      </c>
      <c r="AJ13" s="134" t="s">
        <v>759</v>
      </c>
      <c r="AK13" s="945" t="s">
        <v>1151</v>
      </c>
      <c r="AL13" s="437" t="s">
        <v>760</v>
      </c>
      <c r="AM13" s="437" t="s">
        <v>760</v>
      </c>
      <c r="AN13" s="437" t="s">
        <v>760</v>
      </c>
      <c r="AO13" s="432" t="s">
        <v>762</v>
      </c>
      <c r="AP13" s="432"/>
      <c r="AQ13" s="473" t="s">
        <v>764</v>
      </c>
      <c r="AR13" s="134"/>
      <c r="AS13" s="134" t="s">
        <v>186</v>
      </c>
      <c r="AT13" s="134" t="s">
        <v>186</v>
      </c>
      <c r="AU13" s="1019" t="s">
        <v>186</v>
      </c>
    </row>
    <row r="14" spans="1:53" s="63" customFormat="1">
      <c r="A14" s="975">
        <v>43</v>
      </c>
      <c r="B14" s="472"/>
      <c r="C14" s="301"/>
      <c r="D14" s="305"/>
      <c r="E14" s="1089"/>
      <c r="F14" s="991"/>
      <c r="G14" s="430"/>
      <c r="H14" s="299"/>
      <c r="I14" s="298"/>
      <c r="J14" s="298"/>
      <c r="K14" s="134"/>
      <c r="L14" s="134"/>
      <c r="M14" s="134"/>
      <c r="N14" s="134"/>
      <c r="O14" s="134"/>
      <c r="P14" s="134"/>
      <c r="Q14" s="1090"/>
      <c r="R14" s="134"/>
      <c r="S14" s="1017"/>
      <c r="T14" s="1017" t="s">
        <v>803</v>
      </c>
      <c r="U14" s="1017" t="s">
        <v>428</v>
      </c>
      <c r="V14" s="134"/>
      <c r="W14" s="134" t="s">
        <v>842</v>
      </c>
      <c r="X14" s="134"/>
      <c r="Y14" s="1017" t="s">
        <v>427</v>
      </c>
      <c r="Z14" s="134" t="s">
        <v>842</v>
      </c>
      <c r="AA14" s="134" t="s">
        <v>842</v>
      </c>
      <c r="AB14" s="134" t="s">
        <v>842</v>
      </c>
      <c r="AC14" s="134"/>
      <c r="AD14" s="134" t="s">
        <v>842</v>
      </c>
      <c r="AE14" s="1068" t="s">
        <v>842</v>
      </c>
      <c r="AF14" s="945" t="s">
        <v>842</v>
      </c>
      <c r="AG14" s="134" t="s">
        <v>1201</v>
      </c>
      <c r="AH14" s="134" t="s">
        <v>842</v>
      </c>
      <c r="AI14" s="134" t="s">
        <v>842</v>
      </c>
      <c r="AJ14" s="134" t="s">
        <v>842</v>
      </c>
      <c r="AK14" s="134" t="s">
        <v>842</v>
      </c>
      <c r="AL14" s="437" t="s">
        <v>1201</v>
      </c>
      <c r="AM14" s="437" t="s">
        <v>1201</v>
      </c>
      <c r="AN14" s="503" t="s">
        <v>842</v>
      </c>
      <c r="AO14" s="432" t="s">
        <v>842</v>
      </c>
      <c r="AP14" s="432"/>
      <c r="AQ14" s="473" t="s">
        <v>1201</v>
      </c>
      <c r="AR14" s="436"/>
      <c r="AS14" s="437" t="s">
        <v>842</v>
      </c>
      <c r="AT14" s="437" t="s">
        <v>842</v>
      </c>
      <c r="AU14" s="1091" t="s">
        <v>842</v>
      </c>
    </row>
    <row r="15" spans="1:53" s="63" customFormat="1">
      <c r="A15" s="975">
        <v>47</v>
      </c>
      <c r="B15" s="472" t="s">
        <v>204</v>
      </c>
      <c r="C15" s="301"/>
      <c r="D15" s="305"/>
      <c r="E15" s="1089"/>
      <c r="F15" s="991"/>
      <c r="G15" s="430"/>
      <c r="H15" s="430"/>
      <c r="I15" s="298"/>
      <c r="J15" s="298"/>
      <c r="K15" s="134"/>
      <c r="L15" s="134"/>
      <c r="M15" s="134"/>
      <c r="N15" s="134"/>
      <c r="O15" s="134"/>
      <c r="P15" s="134"/>
      <c r="Q15" s="1090"/>
      <c r="R15" s="134"/>
      <c r="S15" s="1017"/>
      <c r="T15" s="1017"/>
      <c r="U15" s="1017"/>
      <c r="V15" s="134"/>
      <c r="W15" s="134"/>
      <c r="X15" s="134"/>
      <c r="Y15" s="134"/>
      <c r="Z15" s="134"/>
      <c r="AA15" s="134"/>
      <c r="AB15" s="134"/>
      <c r="AC15" s="134"/>
      <c r="AD15" s="134"/>
      <c r="AE15" s="134"/>
      <c r="AF15" s="134"/>
      <c r="AG15" s="134"/>
      <c r="AH15" s="134"/>
      <c r="AI15" s="134"/>
      <c r="AJ15" s="134"/>
      <c r="AK15" s="134"/>
      <c r="AL15" s="437"/>
      <c r="AM15" s="437"/>
      <c r="AN15" s="437"/>
      <c r="AO15" s="432"/>
      <c r="AP15" s="432"/>
      <c r="AQ15" s="444"/>
      <c r="AR15" s="436"/>
      <c r="AS15" s="437"/>
      <c r="AT15" s="437"/>
      <c r="AU15" s="1091"/>
    </row>
    <row r="16" spans="1:53" s="63" customFormat="1">
      <c r="A16" s="975">
        <v>94</v>
      </c>
      <c r="B16" s="472" t="s">
        <v>226</v>
      </c>
      <c r="C16" s="300">
        <v>28.5</v>
      </c>
      <c r="D16" s="305"/>
      <c r="E16" s="1078"/>
      <c r="F16" s="991" t="s">
        <v>718</v>
      </c>
      <c r="G16" s="134" t="s">
        <v>1314</v>
      </c>
      <c r="H16" s="299" t="s">
        <v>1315</v>
      </c>
      <c r="I16" s="430" t="s">
        <v>186</v>
      </c>
      <c r="J16" s="430" t="s">
        <v>1197</v>
      </c>
      <c r="K16" s="134" t="s">
        <v>1150</v>
      </c>
      <c r="L16" s="134" t="s">
        <v>1150</v>
      </c>
      <c r="M16" s="945" t="s">
        <v>1151</v>
      </c>
      <c r="N16" s="945" t="s">
        <v>1151</v>
      </c>
      <c r="O16" s="430" t="s">
        <v>1197</v>
      </c>
      <c r="P16" s="134" t="s">
        <v>1197</v>
      </c>
      <c r="Q16" s="430" t="s">
        <v>715</v>
      </c>
      <c r="R16" s="430" t="s">
        <v>1197</v>
      </c>
      <c r="S16" s="430" t="s">
        <v>800</v>
      </c>
      <c r="T16" s="430" t="s">
        <v>800</v>
      </c>
      <c r="U16" s="430" t="s">
        <v>715</v>
      </c>
      <c r="V16" s="134" t="s">
        <v>136</v>
      </c>
      <c r="W16" s="430" t="s">
        <v>428</v>
      </c>
      <c r="X16" s="430"/>
      <c r="Y16" s="134" t="s">
        <v>136</v>
      </c>
      <c r="Z16" s="134" t="s">
        <v>136</v>
      </c>
      <c r="AA16" s="430" t="s">
        <v>428</v>
      </c>
      <c r="AB16" s="134" t="s">
        <v>136</v>
      </c>
      <c r="AC16" s="134"/>
      <c r="AD16" s="134" t="s">
        <v>136</v>
      </c>
      <c r="AE16" s="134" t="s">
        <v>186</v>
      </c>
      <c r="AF16" s="134" t="s">
        <v>186</v>
      </c>
      <c r="AG16" s="134" t="s">
        <v>186</v>
      </c>
      <c r="AH16" s="134" t="s">
        <v>186</v>
      </c>
      <c r="AI16" s="134" t="s">
        <v>186</v>
      </c>
      <c r="AJ16" s="134" t="s">
        <v>186</v>
      </c>
      <c r="AK16" s="134" t="s">
        <v>186</v>
      </c>
      <c r="AL16" s="134" t="s">
        <v>186</v>
      </c>
      <c r="AM16" s="134" t="s">
        <v>186</v>
      </c>
      <c r="AN16" s="134" t="s">
        <v>186</v>
      </c>
      <c r="AO16" s="134" t="s">
        <v>186</v>
      </c>
      <c r="AP16" s="432"/>
      <c r="AQ16" s="134" t="s">
        <v>186</v>
      </c>
      <c r="AR16" s="134"/>
      <c r="AS16" s="134" t="s">
        <v>186</v>
      </c>
      <c r="AT16" s="134" t="s">
        <v>186</v>
      </c>
      <c r="AU16" s="1019" t="s">
        <v>186</v>
      </c>
    </row>
    <row r="17" spans="1:53" s="63" customFormat="1">
      <c r="A17" s="975">
        <v>95</v>
      </c>
      <c r="B17" s="387" t="s">
        <v>199</v>
      </c>
      <c r="C17" s="302">
        <v>68</v>
      </c>
      <c r="D17" s="447"/>
      <c r="E17" s="1092"/>
      <c r="F17" s="994" t="s">
        <v>718</v>
      </c>
      <c r="G17" s="132" t="s">
        <v>719</v>
      </c>
      <c r="H17" s="230" t="s">
        <v>362</v>
      </c>
      <c r="I17" s="393" t="s">
        <v>186</v>
      </c>
      <c r="J17" s="393" t="s">
        <v>1198</v>
      </c>
      <c r="K17" s="132" t="s">
        <v>1150</v>
      </c>
      <c r="L17" s="132" t="s">
        <v>1150</v>
      </c>
      <c r="M17" s="948" t="s">
        <v>1151</v>
      </c>
      <c r="N17" s="948" t="s">
        <v>1151</v>
      </c>
      <c r="O17" s="393" t="s">
        <v>1198</v>
      </c>
      <c r="P17" s="132" t="s">
        <v>1198</v>
      </c>
      <c r="Q17" s="393" t="s">
        <v>715</v>
      </c>
      <c r="R17" s="393" t="s">
        <v>1198</v>
      </c>
      <c r="S17" s="393" t="s">
        <v>800</v>
      </c>
      <c r="T17" s="393" t="s">
        <v>800</v>
      </c>
      <c r="U17" s="393" t="s">
        <v>715</v>
      </c>
      <c r="V17" s="132" t="s">
        <v>136</v>
      </c>
      <c r="W17" s="393" t="s">
        <v>428</v>
      </c>
      <c r="X17" s="393"/>
      <c r="Y17" s="132" t="s">
        <v>136</v>
      </c>
      <c r="Z17" s="132" t="s">
        <v>136</v>
      </c>
      <c r="AA17" s="393" t="s">
        <v>428</v>
      </c>
      <c r="AB17" s="132" t="s">
        <v>136</v>
      </c>
      <c r="AC17" s="132"/>
      <c r="AD17" s="132" t="s">
        <v>136</v>
      </c>
      <c r="AE17" s="132" t="s">
        <v>186</v>
      </c>
      <c r="AF17" s="132" t="s">
        <v>186</v>
      </c>
      <c r="AG17" s="132" t="s">
        <v>186</v>
      </c>
      <c r="AH17" s="132" t="s">
        <v>186</v>
      </c>
      <c r="AI17" s="132" t="s">
        <v>186</v>
      </c>
      <c r="AJ17" s="132" t="s">
        <v>186</v>
      </c>
      <c r="AK17" s="132" t="s">
        <v>186</v>
      </c>
      <c r="AL17" s="132" t="s">
        <v>186</v>
      </c>
      <c r="AM17" s="132" t="s">
        <v>186</v>
      </c>
      <c r="AN17" s="132" t="s">
        <v>186</v>
      </c>
      <c r="AO17" s="132" t="s">
        <v>186</v>
      </c>
      <c r="AP17" s="395"/>
      <c r="AQ17" s="132" t="s">
        <v>186</v>
      </c>
      <c r="AR17" s="132"/>
      <c r="AS17" s="132" t="s">
        <v>186</v>
      </c>
      <c r="AT17" s="132" t="s">
        <v>186</v>
      </c>
      <c r="AU17" s="1040" t="s">
        <v>186</v>
      </c>
    </row>
    <row r="18" spans="1:53" s="63" customFormat="1" ht="18.75">
      <c r="A18" s="975"/>
      <c r="B18" s="405" t="s">
        <v>227</v>
      </c>
      <c r="C18" s="411">
        <v>132</v>
      </c>
      <c r="D18" s="1093">
        <v>135.4</v>
      </c>
      <c r="E18" s="533" t="s">
        <v>81</v>
      </c>
      <c r="F18" s="1008" t="s">
        <v>1317</v>
      </c>
      <c r="G18" s="1025" t="s">
        <v>1318</v>
      </c>
      <c r="H18" s="1025" t="s">
        <v>1318</v>
      </c>
      <c r="I18" s="1025" t="s">
        <v>1318</v>
      </c>
      <c r="J18" s="1025" t="s">
        <v>1318</v>
      </c>
      <c r="K18" s="128" t="s">
        <v>1320</v>
      </c>
      <c r="L18" s="128" t="s">
        <v>1320</v>
      </c>
      <c r="M18" s="128" t="s">
        <v>1322</v>
      </c>
      <c r="N18" s="128" t="s">
        <v>1322</v>
      </c>
      <c r="O18" s="128" t="s">
        <v>1322</v>
      </c>
      <c r="P18" s="128" t="s">
        <v>1277</v>
      </c>
      <c r="Q18" s="128" t="s">
        <v>1277</v>
      </c>
      <c r="R18" s="128" t="s">
        <v>1279</v>
      </c>
      <c r="S18" s="535" t="s">
        <v>186</v>
      </c>
      <c r="T18" s="535" t="s">
        <v>186</v>
      </c>
      <c r="U18" s="128" t="s">
        <v>812</v>
      </c>
      <c r="V18" s="128" t="s">
        <v>814</v>
      </c>
      <c r="W18" s="128" t="s">
        <v>1229</v>
      </c>
      <c r="X18" s="128"/>
      <c r="Y18" s="128" t="s">
        <v>814</v>
      </c>
      <c r="Z18" s="128" t="s">
        <v>814</v>
      </c>
      <c r="AA18" s="128" t="s">
        <v>814</v>
      </c>
      <c r="AB18" s="128" t="s">
        <v>814</v>
      </c>
      <c r="AC18" s="128" t="s">
        <v>1038</v>
      </c>
      <c r="AD18" s="128" t="s">
        <v>186</v>
      </c>
      <c r="AE18" s="128" t="s">
        <v>815</v>
      </c>
      <c r="AF18" s="128" t="s">
        <v>816</v>
      </c>
      <c r="AG18" s="128" t="s">
        <v>816</v>
      </c>
      <c r="AH18" s="128" t="s">
        <v>816</v>
      </c>
      <c r="AI18" s="128" t="s">
        <v>815</v>
      </c>
      <c r="AJ18" s="128" t="s">
        <v>1244</v>
      </c>
      <c r="AK18" s="128" t="s">
        <v>816</v>
      </c>
      <c r="AL18" s="544" t="s">
        <v>186</v>
      </c>
      <c r="AM18" s="544" t="s">
        <v>186</v>
      </c>
      <c r="AN18" s="544" t="s">
        <v>186</v>
      </c>
      <c r="AO18" s="540" t="s">
        <v>186</v>
      </c>
      <c r="AP18" s="629"/>
      <c r="AQ18" s="978" t="s">
        <v>1245</v>
      </c>
      <c r="AR18" s="128"/>
      <c r="AS18" s="128" t="s">
        <v>186</v>
      </c>
      <c r="AT18" s="128" t="s">
        <v>186</v>
      </c>
      <c r="AU18" s="979" t="s">
        <v>186</v>
      </c>
    </row>
    <row r="19" spans="1:53" s="34" customFormat="1">
      <c r="A19" s="1094" t="s">
        <v>189</v>
      </c>
      <c r="B19" s="1095"/>
      <c r="C19" s="225"/>
      <c r="D19" s="185"/>
      <c r="E19" s="187"/>
      <c r="F19" s="188"/>
      <c r="G19" s="185"/>
      <c r="H19" s="185"/>
      <c r="I19" s="185"/>
      <c r="J19" s="185"/>
      <c r="K19" s="188"/>
      <c r="L19" s="188"/>
      <c r="M19" s="188"/>
      <c r="N19" s="188"/>
      <c r="O19" s="188"/>
      <c r="P19" s="188"/>
      <c r="Q19" s="188"/>
      <c r="R19" s="188"/>
      <c r="S19" s="188"/>
      <c r="T19" s="188"/>
      <c r="U19" s="188"/>
      <c r="V19" s="188"/>
      <c r="W19" s="188"/>
      <c r="X19" s="188"/>
      <c r="Y19" s="188"/>
      <c r="Z19" s="188"/>
      <c r="AA19" s="188"/>
      <c r="AB19" s="188"/>
      <c r="AC19" s="194"/>
      <c r="AD19" s="188"/>
      <c r="AE19" s="188"/>
      <c r="AF19" s="188"/>
      <c r="AG19" s="188"/>
      <c r="AH19" s="188"/>
      <c r="AI19" s="188"/>
      <c r="AJ19" s="188"/>
      <c r="AK19" s="188"/>
      <c r="AL19" s="180"/>
      <c r="AM19" s="180"/>
      <c r="AN19" s="181"/>
      <c r="AO19" s="180"/>
      <c r="AP19" s="180"/>
      <c r="AQ19" s="182"/>
      <c r="AR19" s="183"/>
      <c r="AS19" s="180"/>
      <c r="AT19" s="180"/>
      <c r="AU19" s="243"/>
      <c r="AW19" s="20"/>
      <c r="AX19" s="20"/>
      <c r="AY19" s="20"/>
      <c r="AZ19" s="20"/>
      <c r="BA19" s="20"/>
    </row>
    <row r="20" spans="1:53" s="63" customFormat="1" ht="18.75">
      <c r="A20" s="1073">
        <v>15</v>
      </c>
      <c r="B20" s="1074" t="s">
        <v>190</v>
      </c>
      <c r="C20" s="303">
        <v>33.799999999999997</v>
      </c>
      <c r="D20" s="304"/>
      <c r="E20" s="1085"/>
      <c r="F20" s="988" t="s">
        <v>718</v>
      </c>
      <c r="G20" s="193" t="s">
        <v>1246</v>
      </c>
      <c r="H20" s="312" t="s">
        <v>1247</v>
      </c>
      <c r="I20" s="378" t="s">
        <v>186</v>
      </c>
      <c r="J20" s="312" t="s">
        <v>1247</v>
      </c>
      <c r="K20" s="193" t="s">
        <v>1150</v>
      </c>
      <c r="L20" s="193" t="s">
        <v>1150</v>
      </c>
      <c r="M20" s="941" t="s">
        <v>1151</v>
      </c>
      <c r="N20" s="941" t="s">
        <v>1151</v>
      </c>
      <c r="O20" s="941" t="s">
        <v>1151</v>
      </c>
      <c r="P20" s="378" t="s">
        <v>1200</v>
      </c>
      <c r="Q20" s="193" t="s">
        <v>1249</v>
      </c>
      <c r="R20" s="378" t="s">
        <v>1200</v>
      </c>
      <c r="S20" s="378" t="s">
        <v>1200</v>
      </c>
      <c r="T20" s="378" t="s">
        <v>1202</v>
      </c>
      <c r="U20" s="378" t="s">
        <v>1200</v>
      </c>
      <c r="V20" s="193" t="s">
        <v>136</v>
      </c>
      <c r="W20" s="1043" t="s">
        <v>756</v>
      </c>
      <c r="X20" s="1043"/>
      <c r="Y20" s="193" t="s">
        <v>136</v>
      </c>
      <c r="Z20" s="193" t="s">
        <v>136</v>
      </c>
      <c r="AA20" s="193" t="s">
        <v>136</v>
      </c>
      <c r="AB20" s="193" t="s">
        <v>136</v>
      </c>
      <c r="AC20" s="193"/>
      <c r="AD20" s="378" t="s">
        <v>842</v>
      </c>
      <c r="AE20" s="193" t="s">
        <v>136</v>
      </c>
      <c r="AF20" s="941" t="s">
        <v>1151</v>
      </c>
      <c r="AG20" s="941" t="s">
        <v>1151</v>
      </c>
      <c r="AH20" s="941" t="s">
        <v>1151</v>
      </c>
      <c r="AI20" s="193" t="s">
        <v>1250</v>
      </c>
      <c r="AJ20" s="193" t="s">
        <v>1244</v>
      </c>
      <c r="AK20" s="941" t="s">
        <v>1151</v>
      </c>
      <c r="AL20" s="382" t="s">
        <v>1236</v>
      </c>
      <c r="AM20" s="382" t="s">
        <v>1236</v>
      </c>
      <c r="AN20" s="378" t="s">
        <v>842</v>
      </c>
      <c r="AO20" s="193" t="s">
        <v>186</v>
      </c>
      <c r="AP20" s="381"/>
      <c r="AQ20" s="942" t="s">
        <v>1245</v>
      </c>
      <c r="AR20" s="193"/>
      <c r="AS20" s="193" t="s">
        <v>186</v>
      </c>
      <c r="AT20" s="193" t="s">
        <v>186</v>
      </c>
      <c r="AU20" s="1044" t="s">
        <v>186</v>
      </c>
    </row>
    <row r="21" spans="1:53" s="63" customFormat="1" ht="18.75">
      <c r="A21" s="1077">
        <v>16</v>
      </c>
      <c r="B21" s="689" t="s">
        <v>191</v>
      </c>
      <c r="C21" s="300">
        <v>32.799999999999997</v>
      </c>
      <c r="D21" s="305"/>
      <c r="E21" s="1078"/>
      <c r="F21" s="991" t="s">
        <v>718</v>
      </c>
      <c r="G21" s="430" t="s">
        <v>848</v>
      </c>
      <c r="H21" s="299" t="s">
        <v>1247</v>
      </c>
      <c r="I21" s="430" t="s">
        <v>186</v>
      </c>
      <c r="J21" s="299" t="s">
        <v>1247</v>
      </c>
      <c r="K21" s="134" t="s">
        <v>1237</v>
      </c>
      <c r="L21" s="134" t="s">
        <v>1237</v>
      </c>
      <c r="M21" s="945" t="s">
        <v>1151</v>
      </c>
      <c r="N21" s="945" t="s">
        <v>1151</v>
      </c>
      <c r="O21" s="945" t="s">
        <v>1151</v>
      </c>
      <c r="P21" s="430" t="s">
        <v>848</v>
      </c>
      <c r="Q21" s="134" t="s">
        <v>1249</v>
      </c>
      <c r="R21" s="430" t="s">
        <v>848</v>
      </c>
      <c r="S21" s="430" t="s">
        <v>848</v>
      </c>
      <c r="T21" s="430" t="s">
        <v>1201</v>
      </c>
      <c r="U21" s="430" t="s">
        <v>848</v>
      </c>
      <c r="V21" s="134" t="s">
        <v>136</v>
      </c>
      <c r="W21" s="1047" t="s">
        <v>756</v>
      </c>
      <c r="X21" s="1047"/>
      <c r="Y21" s="134" t="s">
        <v>136</v>
      </c>
      <c r="Z21" s="134" t="s">
        <v>136</v>
      </c>
      <c r="AA21" s="134" t="s">
        <v>136</v>
      </c>
      <c r="AB21" s="134" t="s">
        <v>136</v>
      </c>
      <c r="AC21" s="134"/>
      <c r="AD21" s="430" t="s">
        <v>842</v>
      </c>
      <c r="AE21" s="134" t="s">
        <v>136</v>
      </c>
      <c r="AF21" s="945" t="s">
        <v>1151</v>
      </c>
      <c r="AG21" s="945" t="s">
        <v>1151</v>
      </c>
      <c r="AH21" s="945" t="s">
        <v>1151</v>
      </c>
      <c r="AI21" s="134" t="s">
        <v>1250</v>
      </c>
      <c r="AJ21" s="134" t="s">
        <v>1244</v>
      </c>
      <c r="AK21" s="945" t="s">
        <v>1151</v>
      </c>
      <c r="AL21" s="437" t="s">
        <v>1236</v>
      </c>
      <c r="AM21" s="437" t="s">
        <v>1236</v>
      </c>
      <c r="AN21" s="430" t="s">
        <v>842</v>
      </c>
      <c r="AO21" s="134" t="s">
        <v>186</v>
      </c>
      <c r="AP21" s="432"/>
      <c r="AQ21" s="473" t="s">
        <v>1245</v>
      </c>
      <c r="AR21" s="134"/>
      <c r="AS21" s="134" t="s">
        <v>186</v>
      </c>
      <c r="AT21" s="134" t="s">
        <v>186</v>
      </c>
      <c r="AU21" s="1019" t="s">
        <v>186</v>
      </c>
    </row>
    <row r="22" spans="1:53" s="63" customFormat="1" ht="18.75">
      <c r="A22" s="1077">
        <v>17</v>
      </c>
      <c r="B22" s="689" t="s">
        <v>350</v>
      </c>
      <c r="C22" s="300">
        <v>46.5</v>
      </c>
      <c r="D22" s="305"/>
      <c r="E22" s="1078"/>
      <c r="F22" s="991" t="s">
        <v>718</v>
      </c>
      <c r="G22" s="134" t="s">
        <v>1246</v>
      </c>
      <c r="H22" s="299" t="s">
        <v>1247</v>
      </c>
      <c r="I22" s="430" t="s">
        <v>186</v>
      </c>
      <c r="J22" s="299" t="s">
        <v>1247</v>
      </c>
      <c r="K22" s="134" t="s">
        <v>1150</v>
      </c>
      <c r="L22" s="134" t="s">
        <v>1150</v>
      </c>
      <c r="M22" s="945" t="s">
        <v>1151</v>
      </c>
      <c r="N22" s="945" t="s">
        <v>1151</v>
      </c>
      <c r="O22" s="945" t="s">
        <v>1151</v>
      </c>
      <c r="P22" s="430" t="s">
        <v>1288</v>
      </c>
      <c r="Q22" s="134" t="s">
        <v>1249</v>
      </c>
      <c r="R22" s="430" t="s">
        <v>1288</v>
      </c>
      <c r="S22" s="430" t="s">
        <v>1288</v>
      </c>
      <c r="T22" s="430" t="s">
        <v>1248</v>
      </c>
      <c r="U22" s="430" t="s">
        <v>1288</v>
      </c>
      <c r="V22" s="134" t="s">
        <v>136</v>
      </c>
      <c r="W22" s="1047" t="s">
        <v>756</v>
      </c>
      <c r="X22" s="1047"/>
      <c r="Y22" s="134" t="s">
        <v>136</v>
      </c>
      <c r="Z22" s="134" t="s">
        <v>136</v>
      </c>
      <c r="AA22" s="134" t="s">
        <v>136</v>
      </c>
      <c r="AB22" s="134" t="s">
        <v>136</v>
      </c>
      <c r="AC22" s="134"/>
      <c r="AD22" s="430" t="s">
        <v>842</v>
      </c>
      <c r="AE22" s="134" t="s">
        <v>136</v>
      </c>
      <c r="AF22" s="945" t="s">
        <v>1151</v>
      </c>
      <c r="AG22" s="945" t="s">
        <v>1151</v>
      </c>
      <c r="AH22" s="945" t="s">
        <v>1151</v>
      </c>
      <c r="AI22" s="134" t="s">
        <v>1250</v>
      </c>
      <c r="AJ22" s="134" t="s">
        <v>1244</v>
      </c>
      <c r="AK22" s="945" t="s">
        <v>1151</v>
      </c>
      <c r="AL22" s="437" t="s">
        <v>1236</v>
      </c>
      <c r="AM22" s="437" t="s">
        <v>1236</v>
      </c>
      <c r="AN22" s="437" t="s">
        <v>1236</v>
      </c>
      <c r="AO22" s="432" t="s">
        <v>1238</v>
      </c>
      <c r="AP22" s="432"/>
      <c r="AQ22" s="473" t="s">
        <v>1245</v>
      </c>
      <c r="AR22" s="134"/>
      <c r="AS22" s="134" t="s">
        <v>186</v>
      </c>
      <c r="AT22" s="134" t="s">
        <v>186</v>
      </c>
      <c r="AU22" s="1019" t="s">
        <v>186</v>
      </c>
    </row>
    <row r="23" spans="1:53" s="63" customFormat="1" ht="18.75">
      <c r="A23" s="1077">
        <v>18</v>
      </c>
      <c r="B23" s="689" t="s">
        <v>351</v>
      </c>
      <c r="C23" s="300">
        <v>61</v>
      </c>
      <c r="D23" s="305"/>
      <c r="E23" s="1078"/>
      <c r="F23" s="991" t="s">
        <v>718</v>
      </c>
      <c r="G23" s="134" t="s">
        <v>1246</v>
      </c>
      <c r="H23" s="299" t="s">
        <v>1247</v>
      </c>
      <c r="I23" s="430" t="s">
        <v>186</v>
      </c>
      <c r="J23" s="299" t="s">
        <v>1247</v>
      </c>
      <c r="K23" s="134" t="s">
        <v>1150</v>
      </c>
      <c r="L23" s="134" t="s">
        <v>1150</v>
      </c>
      <c r="M23" s="945" t="s">
        <v>1151</v>
      </c>
      <c r="N23" s="945" t="s">
        <v>1151</v>
      </c>
      <c r="O23" s="945" t="s">
        <v>1151</v>
      </c>
      <c r="P23" s="430" t="s">
        <v>1289</v>
      </c>
      <c r="Q23" s="134" t="s">
        <v>1249</v>
      </c>
      <c r="R23" s="430" t="s">
        <v>1289</v>
      </c>
      <c r="S23" s="430" t="s">
        <v>1289</v>
      </c>
      <c r="T23" s="430" t="s">
        <v>1248</v>
      </c>
      <c r="U23" s="430" t="s">
        <v>1289</v>
      </c>
      <c r="V23" s="134" t="s">
        <v>136</v>
      </c>
      <c r="W23" s="1047" t="s">
        <v>756</v>
      </c>
      <c r="X23" s="1047"/>
      <c r="Y23" s="134" t="s">
        <v>136</v>
      </c>
      <c r="Z23" s="134" t="s">
        <v>136</v>
      </c>
      <c r="AA23" s="134" t="s">
        <v>136</v>
      </c>
      <c r="AB23" s="134" t="s">
        <v>136</v>
      </c>
      <c r="AC23" s="134"/>
      <c r="AD23" s="430" t="s">
        <v>842</v>
      </c>
      <c r="AE23" s="134" t="s">
        <v>136</v>
      </c>
      <c r="AF23" s="945" t="s">
        <v>1151</v>
      </c>
      <c r="AG23" s="945" t="s">
        <v>1151</v>
      </c>
      <c r="AH23" s="945" t="s">
        <v>1151</v>
      </c>
      <c r="AI23" s="134" t="s">
        <v>1250</v>
      </c>
      <c r="AJ23" s="134" t="s">
        <v>1244</v>
      </c>
      <c r="AK23" s="945" t="s">
        <v>1151</v>
      </c>
      <c r="AL23" s="437" t="s">
        <v>1236</v>
      </c>
      <c r="AM23" s="437" t="s">
        <v>1236</v>
      </c>
      <c r="AN23" s="437" t="s">
        <v>1236</v>
      </c>
      <c r="AO23" s="432" t="s">
        <v>1238</v>
      </c>
      <c r="AP23" s="432"/>
      <c r="AQ23" s="473" t="s">
        <v>1245</v>
      </c>
      <c r="AR23" s="134"/>
      <c r="AS23" s="134" t="s">
        <v>186</v>
      </c>
      <c r="AT23" s="134" t="s">
        <v>186</v>
      </c>
      <c r="AU23" s="1019" t="s">
        <v>186</v>
      </c>
    </row>
    <row r="24" spans="1:53" s="63" customFormat="1" ht="18.75">
      <c r="A24" s="1077">
        <v>19</v>
      </c>
      <c r="B24" s="689" t="s">
        <v>199</v>
      </c>
      <c r="C24" s="300">
        <v>104</v>
      </c>
      <c r="D24" s="305"/>
      <c r="E24" s="1078"/>
      <c r="F24" s="991" t="s">
        <v>718</v>
      </c>
      <c r="G24" s="134" t="s">
        <v>1246</v>
      </c>
      <c r="H24" s="299" t="s">
        <v>1247</v>
      </c>
      <c r="I24" s="430" t="s">
        <v>186</v>
      </c>
      <c r="J24" s="299" t="s">
        <v>1247</v>
      </c>
      <c r="K24" s="134" t="s">
        <v>1150</v>
      </c>
      <c r="L24" s="134" t="s">
        <v>1150</v>
      </c>
      <c r="M24" s="945" t="s">
        <v>1151</v>
      </c>
      <c r="N24" s="945" t="s">
        <v>1151</v>
      </c>
      <c r="O24" s="945" t="s">
        <v>1151</v>
      </c>
      <c r="P24" s="430" t="s">
        <v>1290</v>
      </c>
      <c r="Q24" s="134" t="s">
        <v>1249</v>
      </c>
      <c r="R24" s="430" t="s">
        <v>1290</v>
      </c>
      <c r="S24" s="430" t="s">
        <v>1248</v>
      </c>
      <c r="T24" s="430" t="s">
        <v>1248</v>
      </c>
      <c r="U24" s="430" t="s">
        <v>1290</v>
      </c>
      <c r="V24" s="134" t="s">
        <v>136</v>
      </c>
      <c r="W24" s="1047" t="s">
        <v>756</v>
      </c>
      <c r="X24" s="1047"/>
      <c r="Y24" s="134" t="s">
        <v>136</v>
      </c>
      <c r="Z24" s="134" t="s">
        <v>136</v>
      </c>
      <c r="AA24" s="134" t="s">
        <v>136</v>
      </c>
      <c r="AB24" s="134" t="s">
        <v>136</v>
      </c>
      <c r="AC24" s="134"/>
      <c r="AD24" s="430" t="s">
        <v>842</v>
      </c>
      <c r="AE24" s="134" t="s">
        <v>136</v>
      </c>
      <c r="AF24" s="945" t="s">
        <v>1151</v>
      </c>
      <c r="AG24" s="945" t="s">
        <v>1151</v>
      </c>
      <c r="AH24" s="945" t="s">
        <v>1151</v>
      </c>
      <c r="AI24" s="134" t="s">
        <v>1250</v>
      </c>
      <c r="AJ24" s="134" t="s">
        <v>1244</v>
      </c>
      <c r="AK24" s="945" t="s">
        <v>1151</v>
      </c>
      <c r="AL24" s="437" t="s">
        <v>1236</v>
      </c>
      <c r="AM24" s="437" t="s">
        <v>1236</v>
      </c>
      <c r="AN24" s="437" t="s">
        <v>1236</v>
      </c>
      <c r="AO24" s="432" t="s">
        <v>1238</v>
      </c>
      <c r="AP24" s="432"/>
      <c r="AQ24" s="473" t="s">
        <v>1245</v>
      </c>
      <c r="AR24" s="134"/>
      <c r="AS24" s="134" t="s">
        <v>186</v>
      </c>
      <c r="AT24" s="134" t="s">
        <v>186</v>
      </c>
      <c r="AU24" s="1019" t="s">
        <v>186</v>
      </c>
    </row>
    <row r="25" spans="1:53" s="63" customFormat="1" ht="18.75">
      <c r="A25" s="1077">
        <v>20</v>
      </c>
      <c r="B25" s="689" t="s">
        <v>226</v>
      </c>
      <c r="C25" s="300">
        <v>64</v>
      </c>
      <c r="D25" s="305"/>
      <c r="E25" s="1078"/>
      <c r="F25" s="991" t="s">
        <v>718</v>
      </c>
      <c r="G25" s="134" t="s">
        <v>1246</v>
      </c>
      <c r="H25" s="299" t="s">
        <v>1247</v>
      </c>
      <c r="I25" s="430" t="s">
        <v>186</v>
      </c>
      <c r="J25" s="299" t="s">
        <v>1247</v>
      </c>
      <c r="K25" s="134" t="s">
        <v>1150</v>
      </c>
      <c r="L25" s="134" t="s">
        <v>1150</v>
      </c>
      <c r="M25" s="945" t="s">
        <v>1151</v>
      </c>
      <c r="N25" s="945" t="s">
        <v>1151</v>
      </c>
      <c r="O25" s="945" t="s">
        <v>1151</v>
      </c>
      <c r="P25" s="430" t="s">
        <v>1459</v>
      </c>
      <c r="Q25" s="134" t="s">
        <v>1249</v>
      </c>
      <c r="R25" s="430" t="s">
        <v>1459</v>
      </c>
      <c r="S25" s="430" t="s">
        <v>1459</v>
      </c>
      <c r="T25" s="430" t="s">
        <v>1248</v>
      </c>
      <c r="U25" s="430" t="s">
        <v>1459</v>
      </c>
      <c r="V25" s="134" t="s">
        <v>136</v>
      </c>
      <c r="W25" s="1047" t="s">
        <v>756</v>
      </c>
      <c r="X25" s="1047"/>
      <c r="Y25" s="134" t="s">
        <v>136</v>
      </c>
      <c r="Z25" s="134" t="s">
        <v>136</v>
      </c>
      <c r="AA25" s="134" t="s">
        <v>136</v>
      </c>
      <c r="AB25" s="134" t="s">
        <v>136</v>
      </c>
      <c r="AC25" s="134"/>
      <c r="AD25" s="430" t="s">
        <v>842</v>
      </c>
      <c r="AE25" s="134" t="s">
        <v>136</v>
      </c>
      <c r="AF25" s="945" t="s">
        <v>1151</v>
      </c>
      <c r="AG25" s="945" t="s">
        <v>1151</v>
      </c>
      <c r="AH25" s="945" t="s">
        <v>1151</v>
      </c>
      <c r="AI25" s="134" t="s">
        <v>1250</v>
      </c>
      <c r="AJ25" s="134" t="s">
        <v>1244</v>
      </c>
      <c r="AK25" s="945" t="s">
        <v>1151</v>
      </c>
      <c r="AL25" s="437" t="s">
        <v>1236</v>
      </c>
      <c r="AM25" s="437" t="s">
        <v>1236</v>
      </c>
      <c r="AN25" s="437" t="s">
        <v>1236</v>
      </c>
      <c r="AO25" s="432" t="s">
        <v>1238</v>
      </c>
      <c r="AP25" s="432"/>
      <c r="AQ25" s="473" t="s">
        <v>1245</v>
      </c>
      <c r="AR25" s="134"/>
      <c r="AS25" s="134" t="s">
        <v>186</v>
      </c>
      <c r="AT25" s="134" t="s">
        <v>186</v>
      </c>
      <c r="AU25" s="1019" t="s">
        <v>186</v>
      </c>
    </row>
    <row r="26" spans="1:53" s="63" customFormat="1">
      <c r="A26" s="1077">
        <v>97</v>
      </c>
      <c r="B26" s="689" t="s">
        <v>226</v>
      </c>
      <c r="C26" s="300">
        <v>64</v>
      </c>
      <c r="D26" s="305"/>
      <c r="E26" s="1078"/>
      <c r="F26" s="991" t="s">
        <v>718</v>
      </c>
      <c r="G26" s="134" t="s">
        <v>1246</v>
      </c>
      <c r="H26" s="299" t="s">
        <v>1247</v>
      </c>
      <c r="I26" s="430" t="s">
        <v>186</v>
      </c>
      <c r="J26" s="430" t="s">
        <v>1460</v>
      </c>
      <c r="K26" s="134" t="s">
        <v>1150</v>
      </c>
      <c r="L26" s="134" t="s">
        <v>1150</v>
      </c>
      <c r="M26" s="945" t="s">
        <v>1151</v>
      </c>
      <c r="N26" s="945" t="s">
        <v>1151</v>
      </c>
      <c r="O26" s="430" t="s">
        <v>1460</v>
      </c>
      <c r="P26" s="134" t="s">
        <v>1460</v>
      </c>
      <c r="Q26" s="430" t="s">
        <v>1248</v>
      </c>
      <c r="R26" s="430" t="s">
        <v>1460</v>
      </c>
      <c r="S26" s="430" t="s">
        <v>1460</v>
      </c>
      <c r="T26" s="430" t="s">
        <v>1460</v>
      </c>
      <c r="U26" s="430" t="s">
        <v>803</v>
      </c>
      <c r="V26" s="134" t="s">
        <v>136</v>
      </c>
      <c r="W26" s="430" t="s">
        <v>428</v>
      </c>
      <c r="X26" s="430"/>
      <c r="Y26" s="134" t="s">
        <v>136</v>
      </c>
      <c r="Z26" s="134" t="s">
        <v>136</v>
      </c>
      <c r="AA26" s="430" t="s">
        <v>428</v>
      </c>
      <c r="AB26" s="134" t="s">
        <v>136</v>
      </c>
      <c r="AC26" s="134"/>
      <c r="AD26" s="134" t="s">
        <v>136</v>
      </c>
      <c r="AE26" s="430" t="s">
        <v>842</v>
      </c>
      <c r="AF26" s="430" t="s">
        <v>842</v>
      </c>
      <c r="AG26" s="430" t="s">
        <v>842</v>
      </c>
      <c r="AH26" s="430" t="s">
        <v>842</v>
      </c>
      <c r="AI26" s="430" t="s">
        <v>842</v>
      </c>
      <c r="AJ26" s="430" t="s">
        <v>842</v>
      </c>
      <c r="AK26" s="430" t="s">
        <v>842</v>
      </c>
      <c r="AL26" s="430" t="s">
        <v>1201</v>
      </c>
      <c r="AM26" s="430" t="s">
        <v>1201</v>
      </c>
      <c r="AN26" s="430" t="s">
        <v>1248</v>
      </c>
      <c r="AO26" s="430" t="s">
        <v>1248</v>
      </c>
      <c r="AP26" s="430"/>
      <c r="AQ26" s="430" t="s">
        <v>1248</v>
      </c>
      <c r="AR26" s="430"/>
      <c r="AS26" s="430" t="s">
        <v>844</v>
      </c>
      <c r="AT26" s="430" t="s">
        <v>844</v>
      </c>
      <c r="AU26" s="946" t="s">
        <v>844</v>
      </c>
    </row>
    <row r="27" spans="1:53" s="63" customFormat="1" ht="18.75">
      <c r="A27" s="1077">
        <v>21</v>
      </c>
      <c r="B27" s="689" t="s">
        <v>353</v>
      </c>
      <c r="C27" s="300">
        <v>14</v>
      </c>
      <c r="D27" s="305"/>
      <c r="E27" s="1078"/>
      <c r="F27" s="991" t="s">
        <v>718</v>
      </c>
      <c r="G27" s="430" t="s">
        <v>1461</v>
      </c>
      <c r="H27" s="299" t="s">
        <v>1247</v>
      </c>
      <c r="I27" s="430" t="s">
        <v>186</v>
      </c>
      <c r="J27" s="299" t="s">
        <v>1247</v>
      </c>
      <c r="K27" s="134" t="s">
        <v>1150</v>
      </c>
      <c r="L27" s="134" t="s">
        <v>1150</v>
      </c>
      <c r="M27" s="945" t="s">
        <v>1151</v>
      </c>
      <c r="N27" s="945" t="s">
        <v>1151</v>
      </c>
      <c r="O27" s="945" t="s">
        <v>1151</v>
      </c>
      <c r="P27" s="430" t="s">
        <v>1461</v>
      </c>
      <c r="Q27" s="134" t="s">
        <v>1249</v>
      </c>
      <c r="R27" s="430" t="s">
        <v>1461</v>
      </c>
      <c r="S27" s="430" t="s">
        <v>1461</v>
      </c>
      <c r="T27" s="430" t="s">
        <v>1248</v>
      </c>
      <c r="U27" s="430" t="s">
        <v>800</v>
      </c>
      <c r="V27" s="134" t="s">
        <v>136</v>
      </c>
      <c r="W27" s="1047" t="s">
        <v>756</v>
      </c>
      <c r="X27" s="1047"/>
      <c r="Y27" s="134" t="s">
        <v>136</v>
      </c>
      <c r="Z27" s="134" t="s">
        <v>136</v>
      </c>
      <c r="AA27" s="134" t="s">
        <v>136</v>
      </c>
      <c r="AB27" s="134" t="s">
        <v>136</v>
      </c>
      <c r="AC27" s="134"/>
      <c r="AD27" s="430" t="s">
        <v>842</v>
      </c>
      <c r="AE27" s="134" t="s">
        <v>136</v>
      </c>
      <c r="AF27" s="945" t="s">
        <v>1151</v>
      </c>
      <c r="AG27" s="945" t="s">
        <v>1151</v>
      </c>
      <c r="AH27" s="945" t="s">
        <v>1151</v>
      </c>
      <c r="AI27" s="134" t="s">
        <v>1250</v>
      </c>
      <c r="AJ27" s="134" t="s">
        <v>1244</v>
      </c>
      <c r="AK27" s="945" t="s">
        <v>1151</v>
      </c>
      <c r="AL27" s="437" t="s">
        <v>1236</v>
      </c>
      <c r="AM27" s="437" t="s">
        <v>1236</v>
      </c>
      <c r="AN27" s="437" t="s">
        <v>1236</v>
      </c>
      <c r="AO27" s="432" t="s">
        <v>1238</v>
      </c>
      <c r="AP27" s="432"/>
      <c r="AQ27" s="473" t="s">
        <v>1245</v>
      </c>
      <c r="AR27" s="134"/>
      <c r="AS27" s="134" t="s">
        <v>186</v>
      </c>
      <c r="AT27" s="134" t="s">
        <v>186</v>
      </c>
      <c r="AU27" s="1019" t="s">
        <v>186</v>
      </c>
    </row>
    <row r="28" spans="1:53" s="63" customFormat="1">
      <c r="A28" s="1077">
        <v>96</v>
      </c>
      <c r="B28" s="689" t="s">
        <v>354</v>
      </c>
      <c r="C28" s="300">
        <v>14</v>
      </c>
      <c r="D28" s="305"/>
      <c r="E28" s="1086"/>
      <c r="F28" s="991" t="s">
        <v>718</v>
      </c>
      <c r="G28" s="134" t="s">
        <v>1246</v>
      </c>
      <c r="H28" s="299" t="s">
        <v>1247</v>
      </c>
      <c r="I28" s="430" t="s">
        <v>186</v>
      </c>
      <c r="J28" s="430" t="s">
        <v>1462</v>
      </c>
      <c r="K28" s="134" t="s">
        <v>1150</v>
      </c>
      <c r="L28" s="134" t="s">
        <v>1150</v>
      </c>
      <c r="M28" s="945" t="s">
        <v>1151</v>
      </c>
      <c r="N28" s="945" t="s">
        <v>1151</v>
      </c>
      <c r="O28" s="430" t="s">
        <v>1462</v>
      </c>
      <c r="P28" s="134" t="s">
        <v>1462</v>
      </c>
      <c r="Q28" s="430" t="s">
        <v>1248</v>
      </c>
      <c r="R28" s="430" t="s">
        <v>1462</v>
      </c>
      <c r="S28" s="430" t="s">
        <v>1462</v>
      </c>
      <c r="T28" s="430" t="s">
        <v>1462</v>
      </c>
      <c r="U28" s="430" t="s">
        <v>803</v>
      </c>
      <c r="V28" s="134" t="s">
        <v>136</v>
      </c>
      <c r="W28" s="430" t="s">
        <v>428</v>
      </c>
      <c r="X28" s="430"/>
      <c r="Y28" s="134" t="s">
        <v>136</v>
      </c>
      <c r="Z28" s="134" t="s">
        <v>136</v>
      </c>
      <c r="AA28" s="430" t="s">
        <v>428</v>
      </c>
      <c r="AB28" s="134" t="s">
        <v>136</v>
      </c>
      <c r="AC28" s="134"/>
      <c r="AD28" s="134" t="s">
        <v>136</v>
      </c>
      <c r="AE28" s="430" t="s">
        <v>842</v>
      </c>
      <c r="AF28" s="430" t="s">
        <v>842</v>
      </c>
      <c r="AG28" s="430" t="s">
        <v>842</v>
      </c>
      <c r="AH28" s="430" t="s">
        <v>842</v>
      </c>
      <c r="AI28" s="430" t="s">
        <v>842</v>
      </c>
      <c r="AJ28" s="430" t="s">
        <v>842</v>
      </c>
      <c r="AK28" s="430" t="s">
        <v>842</v>
      </c>
      <c r="AL28" s="430" t="s">
        <v>1201</v>
      </c>
      <c r="AM28" s="430" t="s">
        <v>1201</v>
      </c>
      <c r="AN28" s="430" t="s">
        <v>1248</v>
      </c>
      <c r="AO28" s="430" t="s">
        <v>1248</v>
      </c>
      <c r="AP28" s="430"/>
      <c r="AQ28" s="430" t="s">
        <v>1248</v>
      </c>
      <c r="AR28" s="430"/>
      <c r="AS28" s="430" t="s">
        <v>1463</v>
      </c>
      <c r="AT28" s="430" t="s">
        <v>1463</v>
      </c>
      <c r="AU28" s="946" t="s">
        <v>1463</v>
      </c>
    </row>
    <row r="29" spans="1:53" s="63" customFormat="1">
      <c r="A29" s="1081">
        <v>48</v>
      </c>
      <c r="B29" s="694" t="s">
        <v>204</v>
      </c>
      <c r="C29" s="306"/>
      <c r="D29" s="447"/>
      <c r="E29" s="1082"/>
      <c r="F29" s="994"/>
      <c r="G29" s="393"/>
      <c r="H29" s="393"/>
      <c r="I29" s="296"/>
      <c r="J29" s="296"/>
      <c r="K29" s="1059"/>
      <c r="L29" s="1059"/>
      <c r="M29" s="1059"/>
      <c r="N29" s="1059"/>
      <c r="O29" s="132"/>
      <c r="P29" s="132"/>
      <c r="Q29" s="1087"/>
      <c r="R29" s="132"/>
      <c r="S29" s="1022"/>
      <c r="T29" s="1022"/>
      <c r="U29" s="1022"/>
      <c r="V29" s="132"/>
      <c r="W29" s="1060"/>
      <c r="X29" s="1060"/>
      <c r="Y29" s="132"/>
      <c r="Z29" s="1058"/>
      <c r="AA29" s="132"/>
      <c r="AB29" s="132"/>
      <c r="AC29" s="132"/>
      <c r="AD29" s="132"/>
      <c r="AE29" s="1022"/>
      <c r="AF29" s="948"/>
      <c r="AG29" s="132"/>
      <c r="AH29" s="132"/>
      <c r="AI29" s="132"/>
      <c r="AJ29" s="132"/>
      <c r="AK29" s="132"/>
      <c r="AL29" s="399"/>
      <c r="AM29" s="399"/>
      <c r="AN29" s="399"/>
      <c r="AO29" s="395"/>
      <c r="AP29" s="395"/>
      <c r="AQ29" s="397"/>
      <c r="AR29" s="398"/>
      <c r="AS29" s="399"/>
      <c r="AT29" s="399"/>
      <c r="AU29" s="1084"/>
    </row>
    <row r="30" spans="1:53" s="34" customFormat="1">
      <c r="A30" s="1094" t="s">
        <v>355</v>
      </c>
      <c r="B30" s="1095"/>
      <c r="C30" s="1098"/>
      <c r="D30" s="109"/>
      <c r="E30" s="185"/>
      <c r="F30" s="188"/>
      <c r="G30" s="185"/>
      <c r="H30" s="185"/>
      <c r="I30" s="185"/>
      <c r="J30" s="185"/>
      <c r="K30" s="185"/>
      <c r="L30" s="185"/>
      <c r="M30" s="185"/>
      <c r="N30" s="185"/>
      <c r="O30" s="185"/>
      <c r="P30" s="185"/>
      <c r="Q30" s="185"/>
      <c r="R30" s="185"/>
      <c r="S30" s="185"/>
      <c r="T30" s="185"/>
      <c r="U30" s="185"/>
      <c r="V30" s="185"/>
      <c r="W30" s="185"/>
      <c r="X30" s="185"/>
      <c r="Y30" s="185"/>
      <c r="Z30" s="185"/>
      <c r="AA30" s="185"/>
      <c r="AB30" s="185"/>
      <c r="AC30" s="222"/>
      <c r="AD30" s="185"/>
      <c r="AE30" s="185"/>
      <c r="AF30" s="185"/>
      <c r="AG30" s="185"/>
      <c r="AH30" s="185"/>
      <c r="AI30" s="185"/>
      <c r="AJ30" s="185"/>
      <c r="AK30" s="185"/>
      <c r="AL30" s="180"/>
      <c r="AM30" s="180"/>
      <c r="AN30" s="181"/>
      <c r="AO30" s="180"/>
      <c r="AP30" s="180"/>
      <c r="AQ30" s="182"/>
      <c r="AR30" s="183"/>
      <c r="AS30" s="180"/>
      <c r="AT30" s="180"/>
      <c r="AU30" s="243"/>
      <c r="AW30" s="20"/>
      <c r="AX30" s="20"/>
      <c r="AY30" s="20"/>
      <c r="AZ30" s="20"/>
      <c r="BA30" s="20"/>
    </row>
    <row r="31" spans="1:53" s="63" customFormat="1">
      <c r="A31" s="1073">
        <v>44</v>
      </c>
      <c r="B31" s="1074"/>
      <c r="C31" s="678"/>
      <c r="D31" s="375"/>
      <c r="E31" s="1075"/>
      <c r="F31" s="1076" t="s">
        <v>1248</v>
      </c>
      <c r="G31" s="378" t="s">
        <v>1203</v>
      </c>
      <c r="H31" s="312" t="s">
        <v>1247</v>
      </c>
      <c r="I31" s="378" t="s">
        <v>186</v>
      </c>
      <c r="J31" s="378" t="s">
        <v>1203</v>
      </c>
      <c r="K31" s="193" t="s">
        <v>1150</v>
      </c>
      <c r="L31" s="378" t="s">
        <v>1203</v>
      </c>
      <c r="M31" s="378" t="s">
        <v>1203</v>
      </c>
      <c r="N31" s="378" t="s">
        <v>1203</v>
      </c>
      <c r="O31" s="378" t="s">
        <v>1203</v>
      </c>
      <c r="P31" s="378" t="s">
        <v>1203</v>
      </c>
      <c r="Q31" s="378" t="s">
        <v>1203</v>
      </c>
      <c r="R31" s="378" t="s">
        <v>1203</v>
      </c>
      <c r="S31" s="378" t="s">
        <v>1203</v>
      </c>
      <c r="T31" s="378" t="s">
        <v>1248</v>
      </c>
      <c r="U31" s="378" t="s">
        <v>1203</v>
      </c>
      <c r="V31" s="378" t="s">
        <v>1203</v>
      </c>
      <c r="W31" s="378" t="s">
        <v>1203</v>
      </c>
      <c r="X31" s="378"/>
      <c r="Y31" s="378" t="s">
        <v>1248</v>
      </c>
      <c r="Z31" s="378" t="s">
        <v>428</v>
      </c>
      <c r="AA31" s="378" t="s">
        <v>428</v>
      </c>
      <c r="AB31" s="378" t="s">
        <v>428</v>
      </c>
      <c r="AC31" s="378"/>
      <c r="AD31" s="378" t="s">
        <v>1203</v>
      </c>
      <c r="AE31" s="378" t="s">
        <v>1203</v>
      </c>
      <c r="AF31" s="378" t="s">
        <v>1203</v>
      </c>
      <c r="AG31" s="378" t="s">
        <v>1203</v>
      </c>
      <c r="AH31" s="378" t="s">
        <v>1248</v>
      </c>
      <c r="AI31" s="378" t="s">
        <v>1203</v>
      </c>
      <c r="AJ31" s="378" t="s">
        <v>1203</v>
      </c>
      <c r="AK31" s="378" t="s">
        <v>1203</v>
      </c>
      <c r="AL31" s="382" t="s">
        <v>1236</v>
      </c>
      <c r="AM31" s="382" t="s">
        <v>1236</v>
      </c>
      <c r="AN31" s="378" t="s">
        <v>1203</v>
      </c>
      <c r="AO31" s="378" t="s">
        <v>1203</v>
      </c>
      <c r="AP31" s="378"/>
      <c r="AQ31" s="378" t="s">
        <v>1203</v>
      </c>
      <c r="AR31" s="378"/>
      <c r="AS31" s="378" t="s">
        <v>1196</v>
      </c>
      <c r="AT31" s="378" t="s">
        <v>1196</v>
      </c>
      <c r="AU31" s="943" t="s">
        <v>1196</v>
      </c>
    </row>
    <row r="32" spans="1:53" s="63" customFormat="1" ht="18.75">
      <c r="A32" s="1077">
        <v>22</v>
      </c>
      <c r="B32" s="689" t="s">
        <v>190</v>
      </c>
      <c r="C32" s="300">
        <v>70.8</v>
      </c>
      <c r="D32" s="305"/>
      <c r="E32" s="1078"/>
      <c r="F32" s="1079" t="s">
        <v>718</v>
      </c>
      <c r="G32" s="134" t="s">
        <v>1246</v>
      </c>
      <c r="H32" s="299" t="s">
        <v>1247</v>
      </c>
      <c r="I32" s="430" t="s">
        <v>186</v>
      </c>
      <c r="J32" s="299" t="s">
        <v>1247</v>
      </c>
      <c r="K32" s="134" t="s">
        <v>1150</v>
      </c>
      <c r="L32" s="134" t="s">
        <v>1150</v>
      </c>
      <c r="M32" s="945" t="s">
        <v>1151</v>
      </c>
      <c r="N32" s="945" t="s">
        <v>1151</v>
      </c>
      <c r="O32" s="945" t="s">
        <v>1151</v>
      </c>
      <c r="P32" s="430" t="s">
        <v>779</v>
      </c>
      <c r="Q32" s="134" t="s">
        <v>1249</v>
      </c>
      <c r="R32" s="430" t="s">
        <v>779</v>
      </c>
      <c r="S32" s="430" t="s">
        <v>779</v>
      </c>
      <c r="T32" s="430" t="s">
        <v>1248</v>
      </c>
      <c r="U32" s="430" t="s">
        <v>779</v>
      </c>
      <c r="V32" s="134" t="s">
        <v>136</v>
      </c>
      <c r="W32" s="1047" t="s">
        <v>756</v>
      </c>
      <c r="X32" s="1047"/>
      <c r="Y32" s="134" t="s">
        <v>136</v>
      </c>
      <c r="Z32" s="134" t="s">
        <v>136</v>
      </c>
      <c r="AA32" s="134" t="s">
        <v>136</v>
      </c>
      <c r="AB32" s="134" t="s">
        <v>136</v>
      </c>
      <c r="AC32" s="134"/>
      <c r="AD32" s="430" t="s">
        <v>779</v>
      </c>
      <c r="AE32" s="134" t="s">
        <v>136</v>
      </c>
      <c r="AF32" s="945" t="s">
        <v>1151</v>
      </c>
      <c r="AG32" s="945" t="s">
        <v>1151</v>
      </c>
      <c r="AH32" s="945" t="s">
        <v>1151</v>
      </c>
      <c r="AI32" s="134" t="s">
        <v>1250</v>
      </c>
      <c r="AJ32" s="134" t="s">
        <v>1244</v>
      </c>
      <c r="AK32" s="945" t="s">
        <v>1151</v>
      </c>
      <c r="AL32" s="437" t="s">
        <v>1236</v>
      </c>
      <c r="AM32" s="437" t="s">
        <v>1236</v>
      </c>
      <c r="AN32" s="430" t="s">
        <v>779</v>
      </c>
      <c r="AO32" s="134" t="s">
        <v>186</v>
      </c>
      <c r="AP32" s="134"/>
      <c r="AQ32" s="473" t="s">
        <v>1245</v>
      </c>
      <c r="AR32" s="134"/>
      <c r="AS32" s="134" t="s">
        <v>186</v>
      </c>
      <c r="AT32" s="134" t="s">
        <v>186</v>
      </c>
      <c r="AU32" s="1019" t="s">
        <v>186</v>
      </c>
    </row>
    <row r="33" spans="1:53" s="63" customFormat="1" ht="18.75">
      <c r="A33" s="1077">
        <v>23</v>
      </c>
      <c r="B33" s="689" t="s">
        <v>191</v>
      </c>
      <c r="C33" s="300">
        <v>74.8</v>
      </c>
      <c r="D33" s="305"/>
      <c r="E33" s="1078"/>
      <c r="F33" s="1079" t="s">
        <v>718</v>
      </c>
      <c r="G33" s="1080" t="s">
        <v>1204</v>
      </c>
      <c r="H33" s="299" t="s">
        <v>1247</v>
      </c>
      <c r="I33" s="430" t="s">
        <v>186</v>
      </c>
      <c r="J33" s="299" t="s">
        <v>1247</v>
      </c>
      <c r="K33" s="134" t="s">
        <v>1150</v>
      </c>
      <c r="L33" s="134" t="s">
        <v>1150</v>
      </c>
      <c r="M33" s="945" t="s">
        <v>1151</v>
      </c>
      <c r="N33" s="945" t="s">
        <v>1151</v>
      </c>
      <c r="O33" s="945" t="s">
        <v>1151</v>
      </c>
      <c r="P33" s="430" t="s">
        <v>1204</v>
      </c>
      <c r="Q33" s="134" t="s">
        <v>1249</v>
      </c>
      <c r="R33" s="430" t="s">
        <v>1204</v>
      </c>
      <c r="S33" s="430" t="s">
        <v>1204</v>
      </c>
      <c r="T33" s="430" t="s">
        <v>1248</v>
      </c>
      <c r="U33" s="430" t="s">
        <v>1204</v>
      </c>
      <c r="V33" s="134" t="s">
        <v>136</v>
      </c>
      <c r="W33" s="1047" t="s">
        <v>756</v>
      </c>
      <c r="X33" s="1047"/>
      <c r="Y33" s="134" t="s">
        <v>136</v>
      </c>
      <c r="Z33" s="134" t="s">
        <v>136</v>
      </c>
      <c r="AA33" s="134" t="s">
        <v>136</v>
      </c>
      <c r="AB33" s="134" t="s">
        <v>136</v>
      </c>
      <c r="AC33" s="134"/>
      <c r="AD33" s="430" t="s">
        <v>1204</v>
      </c>
      <c r="AE33" s="134" t="s">
        <v>136</v>
      </c>
      <c r="AF33" s="945" t="s">
        <v>1151</v>
      </c>
      <c r="AG33" s="945" t="s">
        <v>1151</v>
      </c>
      <c r="AH33" s="945" t="s">
        <v>1151</v>
      </c>
      <c r="AI33" s="134" t="s">
        <v>1250</v>
      </c>
      <c r="AJ33" s="134" t="s">
        <v>1244</v>
      </c>
      <c r="AK33" s="945" t="s">
        <v>1151</v>
      </c>
      <c r="AL33" s="437" t="s">
        <v>1236</v>
      </c>
      <c r="AM33" s="437" t="s">
        <v>1236</v>
      </c>
      <c r="AN33" s="437" t="s">
        <v>1236</v>
      </c>
      <c r="AO33" s="134" t="s">
        <v>186</v>
      </c>
      <c r="AP33" s="134"/>
      <c r="AQ33" s="473" t="s">
        <v>1245</v>
      </c>
      <c r="AR33" s="134"/>
      <c r="AS33" s="134" t="s">
        <v>186</v>
      </c>
      <c r="AT33" s="134" t="s">
        <v>186</v>
      </c>
      <c r="AU33" s="1019" t="s">
        <v>186</v>
      </c>
    </row>
    <row r="34" spans="1:53" s="63" customFormat="1" ht="18.75">
      <c r="A34" s="1077">
        <v>24</v>
      </c>
      <c r="B34" s="689" t="s">
        <v>350</v>
      </c>
      <c r="C34" s="300">
        <v>85.5</v>
      </c>
      <c r="D34" s="305"/>
      <c r="E34" s="1078"/>
      <c r="F34" s="1079" t="s">
        <v>718</v>
      </c>
      <c r="G34" s="134" t="s">
        <v>1246</v>
      </c>
      <c r="H34" s="299" t="s">
        <v>1247</v>
      </c>
      <c r="I34" s="430" t="s">
        <v>186</v>
      </c>
      <c r="J34" s="299" t="s">
        <v>1247</v>
      </c>
      <c r="K34" s="134" t="s">
        <v>1150</v>
      </c>
      <c r="L34" s="134" t="s">
        <v>1150</v>
      </c>
      <c r="M34" s="945" t="s">
        <v>1151</v>
      </c>
      <c r="N34" s="945" t="s">
        <v>1151</v>
      </c>
      <c r="O34" s="945" t="s">
        <v>1151</v>
      </c>
      <c r="P34" s="430" t="s">
        <v>785</v>
      </c>
      <c r="Q34" s="134" t="s">
        <v>1249</v>
      </c>
      <c r="R34" s="430" t="s">
        <v>785</v>
      </c>
      <c r="S34" s="430" t="s">
        <v>785</v>
      </c>
      <c r="T34" s="430" t="s">
        <v>1248</v>
      </c>
      <c r="U34" s="430" t="s">
        <v>785</v>
      </c>
      <c r="V34" s="134" t="s">
        <v>136</v>
      </c>
      <c r="W34" s="1047" t="s">
        <v>756</v>
      </c>
      <c r="X34" s="1047"/>
      <c r="Y34" s="134" t="s">
        <v>136</v>
      </c>
      <c r="Z34" s="134" t="s">
        <v>136</v>
      </c>
      <c r="AA34" s="134" t="s">
        <v>136</v>
      </c>
      <c r="AB34" s="134" t="s">
        <v>136</v>
      </c>
      <c r="AC34" s="134"/>
      <c r="AD34" s="430" t="s">
        <v>785</v>
      </c>
      <c r="AE34" s="134" t="s">
        <v>136</v>
      </c>
      <c r="AF34" s="945" t="s">
        <v>1151</v>
      </c>
      <c r="AG34" s="945" t="s">
        <v>1151</v>
      </c>
      <c r="AH34" s="945" t="s">
        <v>1151</v>
      </c>
      <c r="AI34" s="134" t="s">
        <v>1250</v>
      </c>
      <c r="AJ34" s="134" t="s">
        <v>1244</v>
      </c>
      <c r="AK34" s="945" t="s">
        <v>1151</v>
      </c>
      <c r="AL34" s="437" t="s">
        <v>1236</v>
      </c>
      <c r="AM34" s="437" t="s">
        <v>1236</v>
      </c>
      <c r="AN34" s="437" t="s">
        <v>1236</v>
      </c>
      <c r="AO34" s="432" t="s">
        <v>1238</v>
      </c>
      <c r="AP34" s="432"/>
      <c r="AQ34" s="473" t="s">
        <v>1245</v>
      </c>
      <c r="AR34" s="134"/>
      <c r="AS34" s="134" t="s">
        <v>186</v>
      </c>
      <c r="AT34" s="134" t="s">
        <v>186</v>
      </c>
      <c r="AU34" s="1019" t="s">
        <v>186</v>
      </c>
    </row>
    <row r="35" spans="1:53" s="63" customFormat="1" ht="18.75">
      <c r="A35" s="1077">
        <v>25</v>
      </c>
      <c r="B35" s="689" t="s">
        <v>351</v>
      </c>
      <c r="C35" s="300">
        <v>83</v>
      </c>
      <c r="D35" s="305"/>
      <c r="E35" s="1078"/>
      <c r="F35" s="1079" t="s">
        <v>718</v>
      </c>
      <c r="G35" s="134" t="s">
        <v>1246</v>
      </c>
      <c r="H35" s="299" t="s">
        <v>1247</v>
      </c>
      <c r="I35" s="430" t="s">
        <v>186</v>
      </c>
      <c r="J35" s="299" t="s">
        <v>1247</v>
      </c>
      <c r="K35" s="134" t="s">
        <v>1150</v>
      </c>
      <c r="L35" s="134" t="s">
        <v>1150</v>
      </c>
      <c r="M35" s="945" t="s">
        <v>1151</v>
      </c>
      <c r="N35" s="945" t="s">
        <v>1151</v>
      </c>
      <c r="O35" s="945" t="s">
        <v>1151</v>
      </c>
      <c r="P35" s="430" t="s">
        <v>842</v>
      </c>
      <c r="Q35" s="134" t="s">
        <v>1249</v>
      </c>
      <c r="R35" s="430" t="s">
        <v>842</v>
      </c>
      <c r="S35" s="430" t="s">
        <v>842</v>
      </c>
      <c r="T35" s="430" t="s">
        <v>1248</v>
      </c>
      <c r="U35" s="430" t="s">
        <v>842</v>
      </c>
      <c r="V35" s="134" t="s">
        <v>136</v>
      </c>
      <c r="W35" s="1047" t="s">
        <v>756</v>
      </c>
      <c r="X35" s="1047"/>
      <c r="Y35" s="134" t="s">
        <v>136</v>
      </c>
      <c r="Z35" s="134" t="s">
        <v>136</v>
      </c>
      <c r="AA35" s="134" t="s">
        <v>136</v>
      </c>
      <c r="AB35" s="134" t="s">
        <v>136</v>
      </c>
      <c r="AC35" s="134"/>
      <c r="AD35" s="430" t="s">
        <v>842</v>
      </c>
      <c r="AE35" s="134" t="s">
        <v>136</v>
      </c>
      <c r="AF35" s="945" t="s">
        <v>1151</v>
      </c>
      <c r="AG35" s="945" t="s">
        <v>1151</v>
      </c>
      <c r="AH35" s="945" t="s">
        <v>1151</v>
      </c>
      <c r="AI35" s="134" t="s">
        <v>1250</v>
      </c>
      <c r="AJ35" s="134" t="s">
        <v>1244</v>
      </c>
      <c r="AK35" s="945" t="s">
        <v>1151</v>
      </c>
      <c r="AL35" s="437" t="s">
        <v>1236</v>
      </c>
      <c r="AM35" s="437" t="s">
        <v>1236</v>
      </c>
      <c r="AN35" s="437" t="s">
        <v>1236</v>
      </c>
      <c r="AO35" s="432" t="s">
        <v>1238</v>
      </c>
      <c r="AP35" s="432"/>
      <c r="AQ35" s="473" t="s">
        <v>1245</v>
      </c>
      <c r="AR35" s="134"/>
      <c r="AS35" s="134" t="s">
        <v>186</v>
      </c>
      <c r="AT35" s="134" t="s">
        <v>186</v>
      </c>
      <c r="AU35" s="1019" t="s">
        <v>186</v>
      </c>
    </row>
    <row r="36" spans="1:53" s="63" customFormat="1" ht="18.75">
      <c r="A36" s="1077">
        <v>26</v>
      </c>
      <c r="B36" s="689" t="s">
        <v>199</v>
      </c>
      <c r="C36" s="300">
        <v>132</v>
      </c>
      <c r="D36" s="305"/>
      <c r="E36" s="1078"/>
      <c r="F36" s="1079" t="s">
        <v>718</v>
      </c>
      <c r="G36" s="134" t="s">
        <v>1246</v>
      </c>
      <c r="H36" s="299" t="s">
        <v>1247</v>
      </c>
      <c r="I36" s="430" t="s">
        <v>186</v>
      </c>
      <c r="J36" s="299" t="s">
        <v>1247</v>
      </c>
      <c r="K36" s="134" t="s">
        <v>1150</v>
      </c>
      <c r="L36" s="134" t="s">
        <v>1150</v>
      </c>
      <c r="M36" s="945" t="s">
        <v>1151</v>
      </c>
      <c r="N36" s="945" t="s">
        <v>1151</v>
      </c>
      <c r="O36" s="945" t="s">
        <v>1151</v>
      </c>
      <c r="P36" s="430" t="s">
        <v>843</v>
      </c>
      <c r="Q36" s="134" t="s">
        <v>1249</v>
      </c>
      <c r="R36" s="430" t="s">
        <v>843</v>
      </c>
      <c r="S36" s="430" t="s">
        <v>1248</v>
      </c>
      <c r="T36" s="430" t="s">
        <v>1248</v>
      </c>
      <c r="U36" s="430" t="s">
        <v>843</v>
      </c>
      <c r="V36" s="134" t="s">
        <v>136</v>
      </c>
      <c r="W36" s="1047" t="s">
        <v>756</v>
      </c>
      <c r="X36" s="1047"/>
      <c r="Y36" s="134" t="s">
        <v>136</v>
      </c>
      <c r="Z36" s="134" t="s">
        <v>136</v>
      </c>
      <c r="AA36" s="134" t="s">
        <v>136</v>
      </c>
      <c r="AB36" s="134" t="s">
        <v>136</v>
      </c>
      <c r="AC36" s="134"/>
      <c r="AD36" s="430" t="s">
        <v>843</v>
      </c>
      <c r="AE36" s="134" t="s">
        <v>136</v>
      </c>
      <c r="AF36" s="945" t="s">
        <v>1151</v>
      </c>
      <c r="AG36" s="945" t="s">
        <v>1151</v>
      </c>
      <c r="AH36" s="945" t="s">
        <v>1151</v>
      </c>
      <c r="AI36" s="134" t="s">
        <v>1250</v>
      </c>
      <c r="AJ36" s="134" t="s">
        <v>1244</v>
      </c>
      <c r="AK36" s="945" t="s">
        <v>1151</v>
      </c>
      <c r="AL36" s="437" t="s">
        <v>1236</v>
      </c>
      <c r="AM36" s="437" t="s">
        <v>1236</v>
      </c>
      <c r="AN36" s="437" t="s">
        <v>1236</v>
      </c>
      <c r="AO36" s="432" t="s">
        <v>1238</v>
      </c>
      <c r="AP36" s="432"/>
      <c r="AQ36" s="473" t="s">
        <v>1245</v>
      </c>
      <c r="AR36" s="134"/>
      <c r="AS36" s="134" t="s">
        <v>186</v>
      </c>
      <c r="AT36" s="134" t="s">
        <v>186</v>
      </c>
      <c r="AU36" s="1019" t="s">
        <v>186</v>
      </c>
    </row>
    <row r="37" spans="1:53" s="63" customFormat="1" ht="18.75">
      <c r="A37" s="1077">
        <v>27</v>
      </c>
      <c r="B37" s="689" t="s">
        <v>226</v>
      </c>
      <c r="C37" s="300">
        <v>91</v>
      </c>
      <c r="D37" s="305"/>
      <c r="E37" s="1078"/>
      <c r="F37" s="1079" t="s">
        <v>718</v>
      </c>
      <c r="G37" s="430" t="s">
        <v>844</v>
      </c>
      <c r="H37" s="299" t="s">
        <v>1247</v>
      </c>
      <c r="I37" s="430" t="s">
        <v>186</v>
      </c>
      <c r="J37" s="299" t="s">
        <v>1247</v>
      </c>
      <c r="K37" s="134" t="s">
        <v>1150</v>
      </c>
      <c r="L37" s="134" t="s">
        <v>1150</v>
      </c>
      <c r="M37" s="945" t="s">
        <v>1151</v>
      </c>
      <c r="N37" s="945" t="s">
        <v>1151</v>
      </c>
      <c r="O37" s="945" t="s">
        <v>1151</v>
      </c>
      <c r="P37" s="430" t="s">
        <v>844</v>
      </c>
      <c r="Q37" s="134" t="s">
        <v>1249</v>
      </c>
      <c r="R37" s="430" t="s">
        <v>844</v>
      </c>
      <c r="S37" s="430" t="s">
        <v>844</v>
      </c>
      <c r="T37" s="430" t="s">
        <v>1248</v>
      </c>
      <c r="U37" s="430" t="s">
        <v>844</v>
      </c>
      <c r="V37" s="134" t="s">
        <v>136</v>
      </c>
      <c r="W37" s="1047" t="s">
        <v>756</v>
      </c>
      <c r="X37" s="1047"/>
      <c r="Y37" s="134" t="s">
        <v>136</v>
      </c>
      <c r="Z37" s="134" t="s">
        <v>136</v>
      </c>
      <c r="AA37" s="134" t="s">
        <v>136</v>
      </c>
      <c r="AB37" s="134" t="s">
        <v>136</v>
      </c>
      <c r="AC37" s="134"/>
      <c r="AD37" s="430" t="s">
        <v>844</v>
      </c>
      <c r="AE37" s="134" t="s">
        <v>136</v>
      </c>
      <c r="AF37" s="945" t="s">
        <v>1151</v>
      </c>
      <c r="AG37" s="945" t="s">
        <v>1151</v>
      </c>
      <c r="AH37" s="945" t="s">
        <v>1151</v>
      </c>
      <c r="AI37" s="134" t="s">
        <v>1250</v>
      </c>
      <c r="AJ37" s="134" t="s">
        <v>1244</v>
      </c>
      <c r="AK37" s="945" t="s">
        <v>1151</v>
      </c>
      <c r="AL37" s="437" t="s">
        <v>1236</v>
      </c>
      <c r="AM37" s="437" t="s">
        <v>1236</v>
      </c>
      <c r="AN37" s="437" t="s">
        <v>1236</v>
      </c>
      <c r="AO37" s="432" t="s">
        <v>1238</v>
      </c>
      <c r="AP37" s="432"/>
      <c r="AQ37" s="473" t="s">
        <v>1245</v>
      </c>
      <c r="AR37" s="134"/>
      <c r="AS37" s="134" t="s">
        <v>186</v>
      </c>
      <c r="AT37" s="134" t="s">
        <v>186</v>
      </c>
      <c r="AU37" s="1019" t="s">
        <v>186</v>
      </c>
    </row>
    <row r="38" spans="1:53" s="63" customFormat="1">
      <c r="A38" s="1081">
        <v>49</v>
      </c>
      <c r="B38" s="694" t="s">
        <v>204</v>
      </c>
      <c r="C38" s="306"/>
      <c r="D38" s="447"/>
      <c r="E38" s="1082"/>
      <c r="F38" s="1083"/>
      <c r="G38" s="393"/>
      <c r="H38" s="393"/>
      <c r="I38" s="296"/>
      <c r="J38" s="296"/>
      <c r="K38" s="132"/>
      <c r="L38" s="132"/>
      <c r="M38" s="132"/>
      <c r="N38" s="132"/>
      <c r="O38" s="132"/>
      <c r="P38" s="132"/>
      <c r="Q38" s="1060"/>
      <c r="R38" s="132"/>
      <c r="S38" s="1022"/>
      <c r="T38" s="1022"/>
      <c r="U38" s="1022"/>
      <c r="V38" s="132"/>
      <c r="W38" s="1060" t="s">
        <v>845</v>
      </c>
      <c r="X38" s="1060"/>
      <c r="Y38" s="132"/>
      <c r="Z38" s="132"/>
      <c r="AA38" s="132"/>
      <c r="AB38" s="132"/>
      <c r="AC38" s="132"/>
      <c r="AD38" s="132"/>
      <c r="AE38" s="132"/>
      <c r="AF38" s="132"/>
      <c r="AG38" s="132"/>
      <c r="AH38" s="132"/>
      <c r="AI38" s="132"/>
      <c r="AJ38" s="132"/>
      <c r="AK38" s="132"/>
      <c r="AL38" s="399"/>
      <c r="AM38" s="399"/>
      <c r="AN38" s="396"/>
      <c r="AO38" s="395"/>
      <c r="AP38" s="395"/>
      <c r="AQ38" s="397"/>
      <c r="AR38" s="398"/>
      <c r="AS38" s="399"/>
      <c r="AT38" s="399"/>
      <c r="AU38" s="1084"/>
    </row>
    <row r="39" spans="1:53" s="63" customFormat="1" ht="18.75">
      <c r="A39" s="975">
        <v>152</v>
      </c>
      <c r="B39" s="405" t="s">
        <v>356</v>
      </c>
      <c r="C39" s="411">
        <v>0</v>
      </c>
      <c r="D39" s="453">
        <v>20.5</v>
      </c>
      <c r="E39" s="456" t="s">
        <v>1239</v>
      </c>
      <c r="F39" s="1008" t="s">
        <v>1240</v>
      </c>
      <c r="G39" s="535" t="s">
        <v>1241</v>
      </c>
      <c r="H39" s="535" t="s">
        <v>1241</v>
      </c>
      <c r="I39" s="535" t="s">
        <v>1241</v>
      </c>
      <c r="J39" s="535" t="s">
        <v>1241</v>
      </c>
      <c r="K39" s="128" t="s">
        <v>813</v>
      </c>
      <c r="L39" s="128" t="s">
        <v>813</v>
      </c>
      <c r="M39" s="128" t="s">
        <v>813</v>
      </c>
      <c r="N39" s="128" t="s">
        <v>813</v>
      </c>
      <c r="O39" s="128" t="s">
        <v>813</v>
      </c>
      <c r="P39" s="128" t="s">
        <v>753</v>
      </c>
      <c r="Q39" s="128" t="s">
        <v>753</v>
      </c>
      <c r="R39" s="128" t="s">
        <v>1278</v>
      </c>
      <c r="S39" s="535" t="s">
        <v>186</v>
      </c>
      <c r="T39" s="535" t="s">
        <v>186</v>
      </c>
      <c r="U39" s="128" t="s">
        <v>624</v>
      </c>
      <c r="V39" s="128" t="s">
        <v>813</v>
      </c>
      <c r="W39" s="128" t="s">
        <v>935</v>
      </c>
      <c r="X39" s="128"/>
      <c r="Y39" s="128" t="s">
        <v>813</v>
      </c>
      <c r="Z39" s="128" t="s">
        <v>813</v>
      </c>
      <c r="AA39" s="128" t="s">
        <v>813</v>
      </c>
      <c r="AB39" s="128" t="s">
        <v>813</v>
      </c>
      <c r="AC39" s="128" t="s">
        <v>1038</v>
      </c>
      <c r="AD39" s="128" t="s">
        <v>813</v>
      </c>
      <c r="AE39" s="1072" t="s">
        <v>186</v>
      </c>
      <c r="AF39" s="128" t="s">
        <v>625</v>
      </c>
      <c r="AG39" s="128" t="s">
        <v>625</v>
      </c>
      <c r="AH39" s="128" t="s">
        <v>625</v>
      </c>
      <c r="AI39" s="128" t="s">
        <v>625</v>
      </c>
      <c r="AJ39" s="128" t="s">
        <v>1244</v>
      </c>
      <c r="AK39" s="128" t="s">
        <v>626</v>
      </c>
      <c r="AL39" s="544" t="s">
        <v>627</v>
      </c>
      <c r="AM39" s="544" t="s">
        <v>627</v>
      </c>
      <c r="AN39" s="544" t="s">
        <v>627</v>
      </c>
      <c r="AO39" s="544" t="s">
        <v>817</v>
      </c>
      <c r="AP39" s="544"/>
      <c r="AQ39" s="544" t="s">
        <v>818</v>
      </c>
      <c r="AR39" s="128"/>
      <c r="AS39" s="128"/>
      <c r="AT39" s="128"/>
      <c r="AU39" s="1026"/>
    </row>
    <row r="40" spans="1:53" s="34" customFormat="1">
      <c r="A40" s="1094" t="s">
        <v>360</v>
      </c>
      <c r="B40" s="1095"/>
      <c r="C40" s="1099"/>
      <c r="D40" s="109"/>
      <c r="E40" s="185"/>
      <c r="F40" s="185"/>
      <c r="G40" s="185"/>
      <c r="H40" s="185"/>
      <c r="I40" s="185"/>
      <c r="J40" s="185"/>
      <c r="K40" s="185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5"/>
      <c r="Y40" s="185"/>
      <c r="Z40" s="185"/>
      <c r="AA40" s="185"/>
      <c r="AB40" s="185"/>
      <c r="AC40" s="222"/>
      <c r="AD40" s="185"/>
      <c r="AE40" s="185"/>
      <c r="AF40" s="185"/>
      <c r="AG40" s="185"/>
      <c r="AH40" s="185"/>
      <c r="AI40" s="185"/>
      <c r="AJ40" s="185"/>
      <c r="AK40" s="185"/>
      <c r="AL40" s="180"/>
      <c r="AM40" s="180"/>
      <c r="AN40" s="181"/>
      <c r="AO40" s="180"/>
      <c r="AP40" s="180"/>
      <c r="AQ40" s="182"/>
      <c r="AR40" s="183"/>
      <c r="AS40" s="180"/>
      <c r="AT40" s="180"/>
      <c r="AU40" s="243"/>
      <c r="AW40" s="20"/>
      <c r="AX40" s="20"/>
      <c r="AY40" s="20"/>
      <c r="AZ40" s="20"/>
      <c r="BA40" s="20"/>
    </row>
    <row r="41" spans="1:53" s="63" customFormat="1" ht="18.75">
      <c r="A41" s="940">
        <v>28</v>
      </c>
      <c r="B41" s="373" t="s">
        <v>190</v>
      </c>
      <c r="C41" s="643">
        <v>138.30000000000001</v>
      </c>
      <c r="D41" s="1041"/>
      <c r="E41" s="1042"/>
      <c r="F41" s="988" t="s">
        <v>718</v>
      </c>
      <c r="G41" s="193" t="s">
        <v>819</v>
      </c>
      <c r="H41" s="312" t="s">
        <v>820</v>
      </c>
      <c r="I41" s="378" t="s">
        <v>186</v>
      </c>
      <c r="J41" s="312" t="s">
        <v>821</v>
      </c>
      <c r="K41" s="193" t="s">
        <v>1150</v>
      </c>
      <c r="L41" s="193" t="s">
        <v>1150</v>
      </c>
      <c r="M41" s="941" t="s">
        <v>1151</v>
      </c>
      <c r="N41" s="941" t="s">
        <v>1151</v>
      </c>
      <c r="O41" s="941" t="s">
        <v>1151</v>
      </c>
      <c r="P41" s="378" t="s">
        <v>786</v>
      </c>
      <c r="Q41" s="193" t="s">
        <v>1228</v>
      </c>
      <c r="R41" s="378" t="s">
        <v>786</v>
      </c>
      <c r="S41" s="378" t="s">
        <v>786</v>
      </c>
      <c r="T41" s="378" t="s">
        <v>822</v>
      </c>
      <c r="U41" s="378" t="s">
        <v>786</v>
      </c>
      <c r="V41" s="193" t="s">
        <v>136</v>
      </c>
      <c r="W41" s="1043" t="s">
        <v>756</v>
      </c>
      <c r="X41" s="1043"/>
      <c r="Y41" s="193" t="s">
        <v>136</v>
      </c>
      <c r="Z41" s="193" t="s">
        <v>136</v>
      </c>
      <c r="AA41" s="193" t="s">
        <v>136</v>
      </c>
      <c r="AB41" s="193" t="s">
        <v>136</v>
      </c>
      <c r="AC41" s="193"/>
      <c r="AD41" s="378" t="s">
        <v>786</v>
      </c>
      <c r="AE41" s="193" t="s">
        <v>136</v>
      </c>
      <c r="AF41" s="941" t="s">
        <v>1151</v>
      </c>
      <c r="AG41" s="941" t="s">
        <v>1151</v>
      </c>
      <c r="AH41" s="941" t="s">
        <v>1151</v>
      </c>
      <c r="AI41" s="193" t="s">
        <v>1229</v>
      </c>
      <c r="AJ41" s="193" t="s">
        <v>1244</v>
      </c>
      <c r="AK41" s="941" t="s">
        <v>1151</v>
      </c>
      <c r="AL41" s="382" t="s">
        <v>1251</v>
      </c>
      <c r="AM41" s="382" t="s">
        <v>1251</v>
      </c>
      <c r="AN41" s="382" t="s">
        <v>1251</v>
      </c>
      <c r="AO41" s="378" t="s">
        <v>786</v>
      </c>
      <c r="AP41" s="381"/>
      <c r="AQ41" s="942" t="s">
        <v>1252</v>
      </c>
      <c r="AR41" s="193"/>
      <c r="AS41" s="193" t="s">
        <v>186</v>
      </c>
      <c r="AT41" s="193" t="s">
        <v>186</v>
      </c>
      <c r="AU41" s="1044" t="s">
        <v>186</v>
      </c>
    </row>
    <row r="42" spans="1:53" s="63" customFormat="1" ht="18.75">
      <c r="A42" s="944">
        <v>29</v>
      </c>
      <c r="B42" s="472" t="s">
        <v>191</v>
      </c>
      <c r="C42" s="300">
        <v>109.8</v>
      </c>
      <c r="D42" s="1045"/>
      <c r="E42" s="1046"/>
      <c r="F42" s="991" t="s">
        <v>718</v>
      </c>
      <c r="G42" s="430" t="s">
        <v>1196</v>
      </c>
      <c r="H42" s="299" t="s">
        <v>1254</v>
      </c>
      <c r="I42" s="430" t="s">
        <v>186</v>
      </c>
      <c r="J42" s="299" t="s">
        <v>1254</v>
      </c>
      <c r="K42" s="134" t="s">
        <v>1011</v>
      </c>
      <c r="L42" s="134" t="s">
        <v>1011</v>
      </c>
      <c r="M42" s="945" t="s">
        <v>1151</v>
      </c>
      <c r="N42" s="945" t="s">
        <v>1151</v>
      </c>
      <c r="O42" s="945" t="s">
        <v>1151</v>
      </c>
      <c r="P42" s="430" t="s">
        <v>1196</v>
      </c>
      <c r="Q42" s="134" t="s">
        <v>1012</v>
      </c>
      <c r="R42" s="430" t="s">
        <v>1196</v>
      </c>
      <c r="S42" s="430" t="s">
        <v>1196</v>
      </c>
      <c r="T42" s="430" t="s">
        <v>1253</v>
      </c>
      <c r="U42" s="430" t="s">
        <v>1196</v>
      </c>
      <c r="V42" s="134" t="s">
        <v>136</v>
      </c>
      <c r="W42" s="1047" t="s">
        <v>756</v>
      </c>
      <c r="X42" s="1047"/>
      <c r="Y42" s="134" t="s">
        <v>136</v>
      </c>
      <c r="Z42" s="134" t="s">
        <v>136</v>
      </c>
      <c r="AA42" s="134" t="s">
        <v>136</v>
      </c>
      <c r="AB42" s="134" t="s">
        <v>136</v>
      </c>
      <c r="AC42" s="134"/>
      <c r="AD42" s="430" t="s">
        <v>1196</v>
      </c>
      <c r="AE42" s="134" t="s">
        <v>136</v>
      </c>
      <c r="AF42" s="945" t="s">
        <v>1151</v>
      </c>
      <c r="AG42" s="945" t="s">
        <v>1151</v>
      </c>
      <c r="AH42" s="945" t="s">
        <v>1151</v>
      </c>
      <c r="AI42" s="134" t="s">
        <v>1013</v>
      </c>
      <c r="AJ42" s="134" t="s">
        <v>1244</v>
      </c>
      <c r="AK42" s="945" t="s">
        <v>1151</v>
      </c>
      <c r="AL42" s="437" t="s">
        <v>1014</v>
      </c>
      <c r="AM42" s="437" t="s">
        <v>1014</v>
      </c>
      <c r="AN42" s="430" t="s">
        <v>1196</v>
      </c>
      <c r="AO42" s="430" t="s">
        <v>1196</v>
      </c>
      <c r="AP42" s="432"/>
      <c r="AQ42" s="473" t="s">
        <v>1015</v>
      </c>
      <c r="AR42" s="134"/>
      <c r="AS42" s="134" t="s">
        <v>186</v>
      </c>
      <c r="AT42" s="134" t="s">
        <v>186</v>
      </c>
      <c r="AU42" s="1019" t="s">
        <v>186</v>
      </c>
    </row>
    <row r="43" spans="1:53" s="63" customFormat="1" ht="18.75">
      <c r="A43" s="944">
        <v>30</v>
      </c>
      <c r="B43" s="472" t="s">
        <v>350</v>
      </c>
      <c r="C43" s="300">
        <v>124</v>
      </c>
      <c r="D43" s="1045"/>
      <c r="E43" s="1046"/>
      <c r="F43" s="991" t="s">
        <v>718</v>
      </c>
      <c r="G43" s="134" t="s">
        <v>1314</v>
      </c>
      <c r="H43" s="299" t="s">
        <v>1315</v>
      </c>
      <c r="I43" s="430" t="s">
        <v>186</v>
      </c>
      <c r="J43" s="299" t="s">
        <v>1315</v>
      </c>
      <c r="K43" s="134" t="s">
        <v>1150</v>
      </c>
      <c r="L43" s="134" t="s">
        <v>1150</v>
      </c>
      <c r="M43" s="945" t="s">
        <v>1151</v>
      </c>
      <c r="N43" s="945" t="s">
        <v>1151</v>
      </c>
      <c r="O43" s="945" t="s">
        <v>1151</v>
      </c>
      <c r="P43" s="430" t="s">
        <v>782</v>
      </c>
      <c r="Q43" s="134" t="s">
        <v>238</v>
      </c>
      <c r="R43" s="430" t="s">
        <v>782</v>
      </c>
      <c r="S43" s="430" t="s">
        <v>782</v>
      </c>
      <c r="T43" s="430" t="s">
        <v>1316</v>
      </c>
      <c r="U43" s="430" t="s">
        <v>782</v>
      </c>
      <c r="V43" s="134" t="s">
        <v>136</v>
      </c>
      <c r="W43" s="1047" t="s">
        <v>756</v>
      </c>
      <c r="X43" s="1047"/>
      <c r="Y43" s="134" t="s">
        <v>136</v>
      </c>
      <c r="Z43" s="134" t="s">
        <v>136</v>
      </c>
      <c r="AA43" s="134" t="s">
        <v>136</v>
      </c>
      <c r="AB43" s="134" t="s">
        <v>136</v>
      </c>
      <c r="AC43" s="134"/>
      <c r="AD43" s="430" t="s">
        <v>782</v>
      </c>
      <c r="AE43" s="134" t="s">
        <v>136</v>
      </c>
      <c r="AF43" s="945" t="s">
        <v>1151</v>
      </c>
      <c r="AG43" s="945" t="s">
        <v>1151</v>
      </c>
      <c r="AH43" s="945" t="s">
        <v>1151</v>
      </c>
      <c r="AI43" s="134" t="s">
        <v>104</v>
      </c>
      <c r="AJ43" s="134" t="s">
        <v>1244</v>
      </c>
      <c r="AK43" s="945" t="s">
        <v>1151</v>
      </c>
      <c r="AL43" s="437" t="s">
        <v>105</v>
      </c>
      <c r="AM43" s="437" t="s">
        <v>105</v>
      </c>
      <c r="AN43" s="437" t="s">
        <v>105</v>
      </c>
      <c r="AO43" s="432" t="s">
        <v>106</v>
      </c>
      <c r="AP43" s="432"/>
      <c r="AQ43" s="473" t="s">
        <v>107</v>
      </c>
      <c r="AR43" s="134"/>
      <c r="AS43" s="134" t="s">
        <v>186</v>
      </c>
      <c r="AT43" s="134" t="s">
        <v>186</v>
      </c>
      <c r="AU43" s="1019" t="s">
        <v>186</v>
      </c>
    </row>
    <row r="44" spans="1:53" s="63" customFormat="1" ht="18.75">
      <c r="A44" s="944">
        <v>31</v>
      </c>
      <c r="B44" s="472" t="s">
        <v>351</v>
      </c>
      <c r="C44" s="300">
        <v>152.5</v>
      </c>
      <c r="D44" s="1045"/>
      <c r="E44" s="1046"/>
      <c r="F44" s="991" t="s">
        <v>718</v>
      </c>
      <c r="G44" s="430" t="s">
        <v>1205</v>
      </c>
      <c r="H44" s="299" t="s">
        <v>108</v>
      </c>
      <c r="I44" s="430" t="s">
        <v>186</v>
      </c>
      <c r="J44" s="299" t="s">
        <v>108</v>
      </c>
      <c r="K44" s="134" t="s">
        <v>1150</v>
      </c>
      <c r="L44" s="134" t="s">
        <v>1150</v>
      </c>
      <c r="M44" s="945" t="s">
        <v>1151</v>
      </c>
      <c r="N44" s="945" t="s">
        <v>1151</v>
      </c>
      <c r="O44" s="945" t="s">
        <v>1151</v>
      </c>
      <c r="P44" s="430" t="s">
        <v>1205</v>
      </c>
      <c r="Q44" s="134" t="s">
        <v>109</v>
      </c>
      <c r="R44" s="430" t="s">
        <v>1205</v>
      </c>
      <c r="S44" s="430" t="s">
        <v>1205</v>
      </c>
      <c r="T44" s="430" t="s">
        <v>103</v>
      </c>
      <c r="U44" s="430" t="s">
        <v>1205</v>
      </c>
      <c r="V44" s="134" t="s">
        <v>136</v>
      </c>
      <c r="W44" s="1047" t="s">
        <v>756</v>
      </c>
      <c r="X44" s="1047"/>
      <c r="Y44" s="134" t="s">
        <v>136</v>
      </c>
      <c r="Z44" s="134" t="s">
        <v>136</v>
      </c>
      <c r="AA44" s="134" t="s">
        <v>136</v>
      </c>
      <c r="AB44" s="134" t="s">
        <v>136</v>
      </c>
      <c r="AC44" s="134"/>
      <c r="AD44" s="430" t="s">
        <v>1205</v>
      </c>
      <c r="AE44" s="134" t="s">
        <v>136</v>
      </c>
      <c r="AF44" s="945" t="s">
        <v>1151</v>
      </c>
      <c r="AG44" s="945" t="s">
        <v>1151</v>
      </c>
      <c r="AH44" s="945" t="s">
        <v>1151</v>
      </c>
      <c r="AI44" s="134" t="s">
        <v>104</v>
      </c>
      <c r="AJ44" s="134" t="s">
        <v>1244</v>
      </c>
      <c r="AK44" s="945" t="s">
        <v>1151</v>
      </c>
      <c r="AL44" s="437" t="s">
        <v>105</v>
      </c>
      <c r="AM44" s="437" t="s">
        <v>105</v>
      </c>
      <c r="AN44" s="437" t="s">
        <v>105</v>
      </c>
      <c r="AO44" s="432" t="s">
        <v>106</v>
      </c>
      <c r="AP44" s="432"/>
      <c r="AQ44" s="473" t="s">
        <v>107</v>
      </c>
      <c r="AR44" s="134"/>
      <c r="AS44" s="134" t="s">
        <v>186</v>
      </c>
      <c r="AT44" s="134" t="s">
        <v>186</v>
      </c>
      <c r="AU44" s="1019" t="s">
        <v>186</v>
      </c>
    </row>
    <row r="45" spans="1:53" s="63" customFormat="1">
      <c r="A45" s="944">
        <v>98</v>
      </c>
      <c r="B45" s="472" t="s">
        <v>351</v>
      </c>
      <c r="C45" s="300">
        <v>152.19999999999999</v>
      </c>
      <c r="D45" s="1045"/>
      <c r="E45" s="1046"/>
      <c r="F45" s="991" t="s">
        <v>718</v>
      </c>
      <c r="G45" s="134" t="s">
        <v>110</v>
      </c>
      <c r="H45" s="299" t="s">
        <v>108</v>
      </c>
      <c r="I45" s="430" t="s">
        <v>186</v>
      </c>
      <c r="J45" s="430" t="s">
        <v>781</v>
      </c>
      <c r="K45" s="134" t="s">
        <v>1150</v>
      </c>
      <c r="L45" s="134" t="s">
        <v>1150</v>
      </c>
      <c r="M45" s="945" t="s">
        <v>1151</v>
      </c>
      <c r="N45" s="945" t="s">
        <v>1151</v>
      </c>
      <c r="O45" s="430" t="s">
        <v>781</v>
      </c>
      <c r="P45" s="134" t="s">
        <v>781</v>
      </c>
      <c r="Q45" s="430" t="s">
        <v>717</v>
      </c>
      <c r="R45" s="430" t="s">
        <v>781</v>
      </c>
      <c r="S45" s="430" t="s">
        <v>781</v>
      </c>
      <c r="T45" s="430" t="s">
        <v>781</v>
      </c>
      <c r="U45" s="430" t="s">
        <v>717</v>
      </c>
      <c r="V45" s="134" t="s">
        <v>136</v>
      </c>
      <c r="W45" s="430" t="s">
        <v>781</v>
      </c>
      <c r="X45" s="430"/>
      <c r="Y45" s="134" t="s">
        <v>136</v>
      </c>
      <c r="Z45" s="134" t="s">
        <v>136</v>
      </c>
      <c r="AA45" s="430" t="s">
        <v>781</v>
      </c>
      <c r="AB45" s="134" t="s">
        <v>136</v>
      </c>
      <c r="AC45" s="134"/>
      <c r="AD45" s="134" t="s">
        <v>136</v>
      </c>
      <c r="AE45" s="430" t="s">
        <v>781</v>
      </c>
      <c r="AF45" s="430" t="s">
        <v>781</v>
      </c>
      <c r="AG45" s="430" t="s">
        <v>781</v>
      </c>
      <c r="AH45" s="430" t="s">
        <v>781</v>
      </c>
      <c r="AI45" s="430" t="s">
        <v>781</v>
      </c>
      <c r="AJ45" s="430" t="s">
        <v>781</v>
      </c>
      <c r="AK45" s="430" t="s">
        <v>781</v>
      </c>
      <c r="AL45" s="430" t="s">
        <v>717</v>
      </c>
      <c r="AM45" s="430" t="s">
        <v>717</v>
      </c>
      <c r="AN45" s="430" t="s">
        <v>717</v>
      </c>
      <c r="AO45" s="430" t="s">
        <v>717</v>
      </c>
      <c r="AP45" s="430"/>
      <c r="AQ45" s="430" t="s">
        <v>717</v>
      </c>
      <c r="AR45" s="430"/>
      <c r="AS45" s="134" t="s">
        <v>186</v>
      </c>
      <c r="AT45" s="134" t="s">
        <v>186</v>
      </c>
      <c r="AU45" s="1019" t="s">
        <v>186</v>
      </c>
    </row>
    <row r="46" spans="1:53" s="63" customFormat="1" ht="18.75">
      <c r="A46" s="944">
        <v>32</v>
      </c>
      <c r="B46" s="472" t="s">
        <v>199</v>
      </c>
      <c r="C46" s="300">
        <v>153</v>
      </c>
      <c r="D46" s="1045"/>
      <c r="E46" s="1046"/>
      <c r="F46" s="991" t="s">
        <v>718</v>
      </c>
      <c r="G46" s="134" t="s">
        <v>720</v>
      </c>
      <c r="H46" s="299" t="s">
        <v>1148</v>
      </c>
      <c r="I46" s="430" t="s">
        <v>186</v>
      </c>
      <c r="J46" s="299" t="s">
        <v>1148</v>
      </c>
      <c r="K46" s="134" t="s">
        <v>1150</v>
      </c>
      <c r="L46" s="134" t="s">
        <v>1150</v>
      </c>
      <c r="M46" s="945" t="s">
        <v>1151</v>
      </c>
      <c r="N46" s="945" t="s">
        <v>1151</v>
      </c>
      <c r="O46" s="945" t="s">
        <v>1151</v>
      </c>
      <c r="P46" s="430" t="s">
        <v>1037</v>
      </c>
      <c r="Q46" s="134" t="s">
        <v>111</v>
      </c>
      <c r="R46" s="430" t="s">
        <v>1037</v>
      </c>
      <c r="S46" s="430" t="s">
        <v>717</v>
      </c>
      <c r="T46" s="430" t="s">
        <v>717</v>
      </c>
      <c r="U46" s="430" t="s">
        <v>1037</v>
      </c>
      <c r="V46" s="134" t="s">
        <v>136</v>
      </c>
      <c r="W46" s="1047" t="s">
        <v>756</v>
      </c>
      <c r="X46" s="1047"/>
      <c r="Y46" s="134" t="s">
        <v>136</v>
      </c>
      <c r="Z46" s="134" t="s">
        <v>136</v>
      </c>
      <c r="AA46" s="134" t="s">
        <v>136</v>
      </c>
      <c r="AB46" s="134" t="s">
        <v>136</v>
      </c>
      <c r="AC46" s="134"/>
      <c r="AD46" s="430" t="s">
        <v>1037</v>
      </c>
      <c r="AE46" s="134" t="s">
        <v>136</v>
      </c>
      <c r="AF46" s="945" t="s">
        <v>1151</v>
      </c>
      <c r="AG46" s="945" t="s">
        <v>1151</v>
      </c>
      <c r="AH46" s="945" t="s">
        <v>1151</v>
      </c>
      <c r="AI46" s="134" t="s">
        <v>112</v>
      </c>
      <c r="AJ46" s="134" t="s">
        <v>1244</v>
      </c>
      <c r="AK46" s="945" t="s">
        <v>1151</v>
      </c>
      <c r="AL46" s="437" t="s">
        <v>113</v>
      </c>
      <c r="AM46" s="437" t="s">
        <v>113</v>
      </c>
      <c r="AN46" s="437" t="s">
        <v>113</v>
      </c>
      <c r="AO46" s="432" t="s">
        <v>114</v>
      </c>
      <c r="AP46" s="432"/>
      <c r="AQ46" s="473" t="s">
        <v>115</v>
      </c>
      <c r="AR46" s="134"/>
      <c r="AS46" s="134" t="s">
        <v>186</v>
      </c>
      <c r="AT46" s="134" t="s">
        <v>186</v>
      </c>
      <c r="AU46" s="1019" t="s">
        <v>186</v>
      </c>
    </row>
    <row r="47" spans="1:53" s="63" customFormat="1" ht="18.75">
      <c r="A47" s="944">
        <v>33</v>
      </c>
      <c r="B47" s="472" t="s">
        <v>226</v>
      </c>
      <c r="C47" s="300">
        <v>121</v>
      </c>
      <c r="D47" s="1045"/>
      <c r="E47" s="1046"/>
      <c r="F47" s="991" t="s">
        <v>718</v>
      </c>
      <c r="G47" s="430" t="s">
        <v>1203</v>
      </c>
      <c r="H47" s="299" t="s">
        <v>1148</v>
      </c>
      <c r="I47" s="430" t="s">
        <v>186</v>
      </c>
      <c r="J47" s="299" t="s">
        <v>1148</v>
      </c>
      <c r="K47" s="134" t="s">
        <v>1150</v>
      </c>
      <c r="L47" s="134" t="s">
        <v>1150</v>
      </c>
      <c r="M47" s="945" t="s">
        <v>1151</v>
      </c>
      <c r="N47" s="945" t="s">
        <v>1151</v>
      </c>
      <c r="O47" s="945" t="s">
        <v>1151</v>
      </c>
      <c r="P47" s="430" t="s">
        <v>1203</v>
      </c>
      <c r="Q47" s="134" t="s">
        <v>111</v>
      </c>
      <c r="R47" s="430" t="s">
        <v>1203</v>
      </c>
      <c r="S47" s="430" t="s">
        <v>1203</v>
      </c>
      <c r="T47" s="430" t="s">
        <v>717</v>
      </c>
      <c r="U47" s="430" t="s">
        <v>1203</v>
      </c>
      <c r="V47" s="134" t="s">
        <v>136</v>
      </c>
      <c r="W47" s="1047" t="s">
        <v>756</v>
      </c>
      <c r="X47" s="1047"/>
      <c r="Y47" s="134" t="s">
        <v>136</v>
      </c>
      <c r="Z47" s="134" t="s">
        <v>136</v>
      </c>
      <c r="AA47" s="134" t="s">
        <v>136</v>
      </c>
      <c r="AB47" s="134" t="s">
        <v>136</v>
      </c>
      <c r="AC47" s="134"/>
      <c r="AD47" s="430" t="s">
        <v>1203</v>
      </c>
      <c r="AE47" s="134" t="s">
        <v>136</v>
      </c>
      <c r="AF47" s="945" t="s">
        <v>1151</v>
      </c>
      <c r="AG47" s="945" t="s">
        <v>1151</v>
      </c>
      <c r="AH47" s="945" t="s">
        <v>1151</v>
      </c>
      <c r="AI47" s="134" t="s">
        <v>112</v>
      </c>
      <c r="AJ47" s="134" t="s">
        <v>1244</v>
      </c>
      <c r="AK47" s="945" t="s">
        <v>1151</v>
      </c>
      <c r="AL47" s="437" t="s">
        <v>113</v>
      </c>
      <c r="AM47" s="437" t="s">
        <v>113</v>
      </c>
      <c r="AN47" s="437" t="s">
        <v>113</v>
      </c>
      <c r="AO47" s="432" t="s">
        <v>114</v>
      </c>
      <c r="AP47" s="432"/>
      <c r="AQ47" s="473" t="s">
        <v>115</v>
      </c>
      <c r="AR47" s="134"/>
      <c r="AS47" s="134" t="s">
        <v>186</v>
      </c>
      <c r="AT47" s="134" t="s">
        <v>186</v>
      </c>
      <c r="AU47" s="1019" t="s">
        <v>186</v>
      </c>
    </row>
    <row r="48" spans="1:53" s="63" customFormat="1">
      <c r="A48" s="947">
        <v>41</v>
      </c>
      <c r="B48" s="387"/>
      <c r="C48" s="306"/>
      <c r="D48" s="478"/>
      <c r="E48" s="1048"/>
      <c r="F48" s="306" t="s">
        <v>717</v>
      </c>
      <c r="G48" s="393" t="s">
        <v>779</v>
      </c>
      <c r="H48" s="393" t="s">
        <v>1241</v>
      </c>
      <c r="I48" s="393" t="s">
        <v>1241</v>
      </c>
      <c r="J48" s="393" t="s">
        <v>779</v>
      </c>
      <c r="K48" s="393" t="s">
        <v>779</v>
      </c>
      <c r="L48" s="393" t="s">
        <v>779</v>
      </c>
      <c r="M48" s="393" t="s">
        <v>779</v>
      </c>
      <c r="N48" s="393" t="s">
        <v>779</v>
      </c>
      <c r="O48" s="393" t="s">
        <v>779</v>
      </c>
      <c r="P48" s="393" t="s">
        <v>779</v>
      </c>
      <c r="Q48" s="393" t="s">
        <v>779</v>
      </c>
      <c r="R48" s="393" t="s">
        <v>779</v>
      </c>
      <c r="S48" s="393" t="s">
        <v>779</v>
      </c>
      <c r="T48" s="393" t="s">
        <v>717</v>
      </c>
      <c r="U48" s="393" t="s">
        <v>779</v>
      </c>
      <c r="V48" s="393" t="s">
        <v>779</v>
      </c>
      <c r="W48" s="393" t="s">
        <v>779</v>
      </c>
      <c r="X48" s="393"/>
      <c r="Y48" s="132" t="s">
        <v>136</v>
      </c>
      <c r="Z48" s="393" t="s">
        <v>779</v>
      </c>
      <c r="AA48" s="393" t="s">
        <v>779</v>
      </c>
      <c r="AB48" s="393" t="s">
        <v>1204</v>
      </c>
      <c r="AC48" s="393"/>
      <c r="AD48" s="393" t="s">
        <v>779</v>
      </c>
      <c r="AE48" s="393" t="s">
        <v>779</v>
      </c>
      <c r="AF48" s="393" t="s">
        <v>779</v>
      </c>
      <c r="AG48" s="393" t="s">
        <v>779</v>
      </c>
      <c r="AH48" s="948" t="s">
        <v>1151</v>
      </c>
      <c r="AI48" s="393" t="s">
        <v>779</v>
      </c>
      <c r="AJ48" s="393" t="s">
        <v>779</v>
      </c>
      <c r="AK48" s="393" t="s">
        <v>779</v>
      </c>
      <c r="AL48" s="399" t="s">
        <v>113</v>
      </c>
      <c r="AM48" s="399" t="s">
        <v>113</v>
      </c>
      <c r="AN48" s="393" t="s">
        <v>779</v>
      </c>
      <c r="AO48" s="393" t="s">
        <v>779</v>
      </c>
      <c r="AP48" s="395"/>
      <c r="AQ48" s="576" t="s">
        <v>115</v>
      </c>
      <c r="AR48" s="132"/>
      <c r="AS48" s="393" t="s">
        <v>717</v>
      </c>
      <c r="AT48" s="393" t="s">
        <v>779</v>
      </c>
      <c r="AU48" s="949" t="s">
        <v>779</v>
      </c>
    </row>
    <row r="49" spans="1:53" s="63" customFormat="1" ht="18.75">
      <c r="A49" s="940">
        <v>1</v>
      </c>
      <c r="B49" s="373" t="s">
        <v>361</v>
      </c>
      <c r="C49" s="560" t="s">
        <v>186</v>
      </c>
      <c r="D49" s="1049"/>
      <c r="E49" s="1050"/>
      <c r="F49" s="996" t="s">
        <v>116</v>
      </c>
      <c r="G49" s="563" t="s">
        <v>186</v>
      </c>
      <c r="H49" s="563" t="s">
        <v>186</v>
      </c>
      <c r="I49" s="563" t="s">
        <v>186</v>
      </c>
      <c r="J49" s="563" t="s">
        <v>1241</v>
      </c>
      <c r="K49" s="130" t="s">
        <v>1150</v>
      </c>
      <c r="L49" s="130" t="s">
        <v>1150</v>
      </c>
      <c r="M49" s="950" t="s">
        <v>1151</v>
      </c>
      <c r="N49" s="950" t="s">
        <v>1151</v>
      </c>
      <c r="O49" s="950" t="s">
        <v>1151</v>
      </c>
      <c r="P49" s="563" t="s">
        <v>1204</v>
      </c>
      <c r="Q49" s="130" t="s">
        <v>111</v>
      </c>
      <c r="R49" s="563" t="s">
        <v>1204</v>
      </c>
      <c r="S49" s="1013" t="s">
        <v>812</v>
      </c>
      <c r="T49" s="1013" t="s">
        <v>812</v>
      </c>
      <c r="U49" s="563" t="s">
        <v>1204</v>
      </c>
      <c r="V49" s="130" t="s">
        <v>136</v>
      </c>
      <c r="W49" s="1051" t="s">
        <v>756</v>
      </c>
      <c r="X49" s="1051"/>
      <c r="Y49" s="130" t="s">
        <v>136</v>
      </c>
      <c r="Z49" s="130" t="s">
        <v>136</v>
      </c>
      <c r="AA49" s="130" t="s">
        <v>136</v>
      </c>
      <c r="AB49" s="130" t="s">
        <v>136</v>
      </c>
      <c r="AC49" s="130"/>
      <c r="AD49" s="563" t="s">
        <v>1204</v>
      </c>
      <c r="AE49" s="130" t="s">
        <v>136</v>
      </c>
      <c r="AF49" s="950" t="s">
        <v>1151</v>
      </c>
      <c r="AG49" s="950" t="s">
        <v>1151</v>
      </c>
      <c r="AH49" s="950" t="s">
        <v>1151</v>
      </c>
      <c r="AI49" s="130" t="s">
        <v>112</v>
      </c>
      <c r="AJ49" s="130" t="s">
        <v>1244</v>
      </c>
      <c r="AK49" s="950" t="s">
        <v>1151</v>
      </c>
      <c r="AL49" s="571" t="s">
        <v>113</v>
      </c>
      <c r="AM49" s="571" t="s">
        <v>113</v>
      </c>
      <c r="AN49" s="563" t="s">
        <v>1204</v>
      </c>
      <c r="AO49" s="563" t="s">
        <v>1204</v>
      </c>
      <c r="AP49" s="566"/>
      <c r="AQ49" s="951" t="s">
        <v>115</v>
      </c>
      <c r="AR49" s="130"/>
      <c r="AS49" s="130" t="s">
        <v>186</v>
      </c>
      <c r="AT49" s="130" t="s">
        <v>186</v>
      </c>
      <c r="AU49" s="1014" t="s">
        <v>186</v>
      </c>
    </row>
    <row r="50" spans="1:53" s="63" customFormat="1" ht="18.75">
      <c r="A50" s="944">
        <v>2</v>
      </c>
      <c r="B50" s="472" t="s">
        <v>117</v>
      </c>
      <c r="C50" s="308" t="s">
        <v>398</v>
      </c>
      <c r="D50" s="496"/>
      <c r="E50" s="1052"/>
      <c r="F50" s="991" t="s">
        <v>116</v>
      </c>
      <c r="G50" s="430" t="s">
        <v>1241</v>
      </c>
      <c r="H50" s="430" t="s">
        <v>1241</v>
      </c>
      <c r="I50" s="430" t="s">
        <v>1241</v>
      </c>
      <c r="J50" s="430" t="s">
        <v>1241</v>
      </c>
      <c r="K50" s="134" t="s">
        <v>1150</v>
      </c>
      <c r="L50" s="134" t="s">
        <v>1150</v>
      </c>
      <c r="M50" s="945" t="s">
        <v>1151</v>
      </c>
      <c r="N50" s="945" t="s">
        <v>1151</v>
      </c>
      <c r="O50" s="945" t="s">
        <v>1151</v>
      </c>
      <c r="P50" s="430" t="s">
        <v>785</v>
      </c>
      <c r="Q50" s="134" t="s">
        <v>111</v>
      </c>
      <c r="R50" s="430" t="s">
        <v>785</v>
      </c>
      <c r="S50" s="1017" t="s">
        <v>812</v>
      </c>
      <c r="T50" s="1017" t="s">
        <v>812</v>
      </c>
      <c r="U50" s="430" t="s">
        <v>785</v>
      </c>
      <c r="V50" s="134" t="s">
        <v>136</v>
      </c>
      <c r="W50" s="430" t="s">
        <v>785</v>
      </c>
      <c r="X50" s="430"/>
      <c r="Y50" s="134" t="s">
        <v>136</v>
      </c>
      <c r="Z50" s="134" t="s">
        <v>136</v>
      </c>
      <c r="AA50" s="134" t="s">
        <v>136</v>
      </c>
      <c r="AB50" s="134" t="s">
        <v>136</v>
      </c>
      <c r="AC50" s="134"/>
      <c r="AD50" s="430" t="s">
        <v>785</v>
      </c>
      <c r="AE50" s="134" t="s">
        <v>136</v>
      </c>
      <c r="AF50" s="945" t="s">
        <v>1151</v>
      </c>
      <c r="AG50" s="945" t="s">
        <v>1151</v>
      </c>
      <c r="AH50" s="945" t="s">
        <v>1151</v>
      </c>
      <c r="AI50" s="134" t="s">
        <v>935</v>
      </c>
      <c r="AJ50" s="134" t="s">
        <v>1244</v>
      </c>
      <c r="AK50" s="945" t="s">
        <v>1151</v>
      </c>
      <c r="AL50" s="430" t="s">
        <v>715</v>
      </c>
      <c r="AM50" s="430" t="s">
        <v>715</v>
      </c>
      <c r="AN50" s="430" t="s">
        <v>785</v>
      </c>
      <c r="AO50" s="432" t="s">
        <v>761</v>
      </c>
      <c r="AP50" s="432"/>
      <c r="AQ50" s="473" t="s">
        <v>763</v>
      </c>
      <c r="AR50" s="134"/>
      <c r="AS50" s="134" t="s">
        <v>186</v>
      </c>
      <c r="AT50" s="134" t="s">
        <v>186</v>
      </c>
      <c r="AU50" s="1019" t="s">
        <v>186</v>
      </c>
    </row>
    <row r="51" spans="1:53" s="63" customFormat="1">
      <c r="A51" s="944"/>
      <c r="B51" s="472" t="s">
        <v>117</v>
      </c>
      <c r="C51" s="308" t="s">
        <v>206</v>
      </c>
      <c r="D51" s="496"/>
      <c r="E51" s="1052" t="s">
        <v>207</v>
      </c>
      <c r="F51" s="991" t="s">
        <v>374</v>
      </c>
      <c r="G51" s="430"/>
      <c r="H51" s="430"/>
      <c r="I51" s="430"/>
      <c r="J51" s="430"/>
      <c r="K51" s="134" t="s">
        <v>783</v>
      </c>
      <c r="L51" s="134" t="s">
        <v>783</v>
      </c>
      <c r="M51" s="945" t="s">
        <v>783</v>
      </c>
      <c r="N51" s="945" t="s">
        <v>783</v>
      </c>
      <c r="O51" s="945" t="s">
        <v>783</v>
      </c>
      <c r="P51" s="430" t="s">
        <v>783</v>
      </c>
      <c r="Q51" s="134" t="s">
        <v>783</v>
      </c>
      <c r="R51" s="430" t="s">
        <v>783</v>
      </c>
      <c r="S51" s="1017" t="s">
        <v>783</v>
      </c>
      <c r="T51" s="1017" t="s">
        <v>783</v>
      </c>
      <c r="U51" s="430" t="s">
        <v>842</v>
      </c>
      <c r="V51" s="134" t="s">
        <v>842</v>
      </c>
      <c r="W51" s="430" t="s">
        <v>842</v>
      </c>
      <c r="X51" s="430"/>
      <c r="Y51" s="134" t="s">
        <v>783</v>
      </c>
      <c r="Z51" s="134" t="s">
        <v>783</v>
      </c>
      <c r="AA51" s="134" t="s">
        <v>783</v>
      </c>
      <c r="AB51" s="134" t="s">
        <v>1039</v>
      </c>
      <c r="AC51" s="134" t="s">
        <v>1039</v>
      </c>
      <c r="AD51" s="430" t="s">
        <v>842</v>
      </c>
      <c r="AE51" s="134" t="s">
        <v>783</v>
      </c>
      <c r="AF51" s="945" t="s">
        <v>783</v>
      </c>
      <c r="AG51" s="945" t="s">
        <v>783</v>
      </c>
      <c r="AH51" s="945" t="s">
        <v>783</v>
      </c>
      <c r="AI51" s="134" t="s">
        <v>842</v>
      </c>
      <c r="AJ51" s="134" t="s">
        <v>842</v>
      </c>
      <c r="AK51" s="945" t="s">
        <v>783</v>
      </c>
      <c r="AL51" s="430" t="s">
        <v>842</v>
      </c>
      <c r="AM51" s="430" t="s">
        <v>842</v>
      </c>
      <c r="AN51" s="430" t="s">
        <v>842</v>
      </c>
      <c r="AO51" s="432" t="s">
        <v>842</v>
      </c>
      <c r="AP51" s="432"/>
      <c r="AQ51" s="473" t="s">
        <v>842</v>
      </c>
      <c r="AR51" s="134"/>
      <c r="AS51" s="134" t="s">
        <v>842</v>
      </c>
      <c r="AT51" s="134" t="s">
        <v>842</v>
      </c>
      <c r="AU51" s="1019" t="s">
        <v>842</v>
      </c>
    </row>
    <row r="52" spans="1:53" s="63" customFormat="1" ht="18.75">
      <c r="A52" s="944">
        <v>3</v>
      </c>
      <c r="B52" s="472" t="s">
        <v>549</v>
      </c>
      <c r="C52" s="308" t="s">
        <v>186</v>
      </c>
      <c r="D52" s="1053"/>
      <c r="E52" s="1052"/>
      <c r="F52" s="991" t="s">
        <v>116</v>
      </c>
      <c r="G52" s="430" t="s">
        <v>1241</v>
      </c>
      <c r="H52" s="430" t="s">
        <v>1241</v>
      </c>
      <c r="I52" s="430" t="s">
        <v>1241</v>
      </c>
      <c r="J52" s="430" t="s">
        <v>1241</v>
      </c>
      <c r="K52" s="134" t="s">
        <v>1150</v>
      </c>
      <c r="L52" s="134" t="s">
        <v>1150</v>
      </c>
      <c r="M52" s="945" t="s">
        <v>1151</v>
      </c>
      <c r="N52" s="945" t="s">
        <v>1151</v>
      </c>
      <c r="O52" s="945" t="s">
        <v>1151</v>
      </c>
      <c r="P52" s="134" t="s">
        <v>111</v>
      </c>
      <c r="Q52" s="134" t="s">
        <v>111</v>
      </c>
      <c r="R52" s="134" t="s">
        <v>111</v>
      </c>
      <c r="S52" s="1017" t="s">
        <v>812</v>
      </c>
      <c r="T52" s="1017" t="s">
        <v>812</v>
      </c>
      <c r="U52" s="430" t="s">
        <v>843</v>
      </c>
      <c r="V52" s="134" t="s">
        <v>136</v>
      </c>
      <c r="W52" s="1047" t="s">
        <v>756</v>
      </c>
      <c r="X52" s="1047"/>
      <c r="Y52" s="134" t="s">
        <v>136</v>
      </c>
      <c r="Z52" s="134" t="s">
        <v>136</v>
      </c>
      <c r="AA52" s="134" t="s">
        <v>136</v>
      </c>
      <c r="AB52" s="134" t="s">
        <v>136</v>
      </c>
      <c r="AC52" s="134"/>
      <c r="AD52" s="134" t="s">
        <v>136</v>
      </c>
      <c r="AE52" s="134" t="s">
        <v>136</v>
      </c>
      <c r="AF52" s="945" t="s">
        <v>1151</v>
      </c>
      <c r="AG52" s="945" t="s">
        <v>1151</v>
      </c>
      <c r="AH52" s="945" t="s">
        <v>1151</v>
      </c>
      <c r="AI52" s="134" t="s">
        <v>112</v>
      </c>
      <c r="AJ52" s="134" t="s">
        <v>1244</v>
      </c>
      <c r="AK52" s="945" t="s">
        <v>1151</v>
      </c>
      <c r="AL52" s="430" t="s">
        <v>717</v>
      </c>
      <c r="AM52" s="430" t="s">
        <v>717</v>
      </c>
      <c r="AN52" s="437" t="s">
        <v>113</v>
      </c>
      <c r="AO52" s="432" t="s">
        <v>114</v>
      </c>
      <c r="AP52" s="432"/>
      <c r="AQ52" s="473" t="s">
        <v>115</v>
      </c>
      <c r="AR52" s="134"/>
      <c r="AS52" s="134" t="s">
        <v>186</v>
      </c>
      <c r="AT52" s="134" t="s">
        <v>186</v>
      </c>
      <c r="AU52" s="1019" t="s">
        <v>186</v>
      </c>
    </row>
    <row r="53" spans="1:53" s="63" customFormat="1">
      <c r="A53" s="944"/>
      <c r="B53" s="472" t="s">
        <v>549</v>
      </c>
      <c r="C53" s="308" t="s">
        <v>206</v>
      </c>
      <c r="D53" s="1053"/>
      <c r="E53" s="1052" t="s">
        <v>207</v>
      </c>
      <c r="F53" s="991" t="s">
        <v>374</v>
      </c>
      <c r="G53" s="430"/>
      <c r="H53" s="430"/>
      <c r="I53" s="430"/>
      <c r="J53" s="430"/>
      <c r="K53" s="134" t="s">
        <v>784</v>
      </c>
      <c r="L53" s="134" t="s">
        <v>784</v>
      </c>
      <c r="M53" s="945" t="s">
        <v>784</v>
      </c>
      <c r="N53" s="945" t="s">
        <v>784</v>
      </c>
      <c r="O53" s="945" t="s">
        <v>784</v>
      </c>
      <c r="P53" s="134" t="s">
        <v>784</v>
      </c>
      <c r="Q53" s="134" t="s">
        <v>784</v>
      </c>
      <c r="R53" s="134" t="s">
        <v>784</v>
      </c>
      <c r="S53" s="1017" t="s">
        <v>784</v>
      </c>
      <c r="T53" s="1017" t="s">
        <v>784</v>
      </c>
      <c r="U53" s="430" t="s">
        <v>844</v>
      </c>
      <c r="V53" s="134" t="s">
        <v>844</v>
      </c>
      <c r="W53" s="1054" t="s">
        <v>844</v>
      </c>
      <c r="X53" s="1054"/>
      <c r="Y53" s="134" t="s">
        <v>784</v>
      </c>
      <c r="Z53" s="134" t="s">
        <v>784</v>
      </c>
      <c r="AA53" s="134" t="s">
        <v>784</v>
      </c>
      <c r="AB53" s="134" t="s">
        <v>1040</v>
      </c>
      <c r="AC53" s="134" t="s">
        <v>1040</v>
      </c>
      <c r="AD53" s="134" t="s">
        <v>844</v>
      </c>
      <c r="AE53" s="134" t="s">
        <v>784</v>
      </c>
      <c r="AF53" s="945" t="s">
        <v>784</v>
      </c>
      <c r="AG53" s="945" t="s">
        <v>784</v>
      </c>
      <c r="AH53" s="945" t="s">
        <v>784</v>
      </c>
      <c r="AI53" s="134" t="s">
        <v>844</v>
      </c>
      <c r="AJ53" s="134" t="s">
        <v>844</v>
      </c>
      <c r="AK53" s="945" t="s">
        <v>784</v>
      </c>
      <c r="AL53" s="430" t="s">
        <v>842</v>
      </c>
      <c r="AM53" s="430" t="s">
        <v>842</v>
      </c>
      <c r="AN53" s="437" t="s">
        <v>842</v>
      </c>
      <c r="AO53" s="432" t="s">
        <v>842</v>
      </c>
      <c r="AP53" s="432"/>
      <c r="AQ53" s="473" t="s">
        <v>844</v>
      </c>
      <c r="AR53" s="134"/>
      <c r="AS53" s="134" t="s">
        <v>844</v>
      </c>
      <c r="AT53" s="134" t="s">
        <v>844</v>
      </c>
      <c r="AU53" s="1019" t="s">
        <v>844</v>
      </c>
    </row>
    <row r="54" spans="1:53" s="63" customFormat="1" ht="18.75">
      <c r="A54" s="944">
        <v>46</v>
      </c>
      <c r="B54" s="472" t="s">
        <v>857</v>
      </c>
      <c r="C54" s="308">
        <v>153</v>
      </c>
      <c r="D54" s="1053"/>
      <c r="E54" s="501"/>
      <c r="F54" s="991" t="s">
        <v>116</v>
      </c>
      <c r="G54" s="430" t="s">
        <v>1241</v>
      </c>
      <c r="H54" s="430" t="s">
        <v>1241</v>
      </c>
      <c r="I54" s="430" t="s">
        <v>1241</v>
      </c>
      <c r="J54" s="430" t="s">
        <v>1241</v>
      </c>
      <c r="K54" s="134" t="s">
        <v>1150</v>
      </c>
      <c r="L54" s="134" t="s">
        <v>1150</v>
      </c>
      <c r="M54" s="945" t="s">
        <v>1151</v>
      </c>
      <c r="N54" s="945" t="s">
        <v>1151</v>
      </c>
      <c r="O54" s="430" t="s">
        <v>845</v>
      </c>
      <c r="P54" s="430" t="s">
        <v>845</v>
      </c>
      <c r="Q54" s="430" t="s">
        <v>845</v>
      </c>
      <c r="R54" s="430" t="s">
        <v>845</v>
      </c>
      <c r="S54" s="430" t="s">
        <v>717</v>
      </c>
      <c r="T54" s="430" t="s">
        <v>717</v>
      </c>
      <c r="U54" s="430" t="s">
        <v>845</v>
      </c>
      <c r="V54" s="134" t="s">
        <v>136</v>
      </c>
      <c r="W54" s="430" t="s">
        <v>845</v>
      </c>
      <c r="X54" s="430"/>
      <c r="Y54" s="134" t="s">
        <v>136</v>
      </c>
      <c r="Z54" s="134" t="s">
        <v>136</v>
      </c>
      <c r="AA54" s="430" t="s">
        <v>845</v>
      </c>
      <c r="AB54" s="430" t="s">
        <v>1463</v>
      </c>
      <c r="AC54" s="430"/>
      <c r="AD54" s="430" t="s">
        <v>845</v>
      </c>
      <c r="AE54" s="430" t="s">
        <v>845</v>
      </c>
      <c r="AF54" s="945" t="s">
        <v>1151</v>
      </c>
      <c r="AG54" s="945" t="s">
        <v>1151</v>
      </c>
      <c r="AH54" s="1055" t="s">
        <v>845</v>
      </c>
      <c r="AI54" s="134" t="s">
        <v>112</v>
      </c>
      <c r="AJ54" s="134" t="s">
        <v>1244</v>
      </c>
      <c r="AK54" s="945" t="s">
        <v>1151</v>
      </c>
      <c r="AL54" s="430" t="s">
        <v>717</v>
      </c>
      <c r="AM54" s="430" t="s">
        <v>717</v>
      </c>
      <c r="AN54" s="430" t="s">
        <v>717</v>
      </c>
      <c r="AO54" s="430" t="s">
        <v>717</v>
      </c>
      <c r="AP54" s="432"/>
      <c r="AQ54" s="473" t="s">
        <v>115</v>
      </c>
      <c r="AR54" s="134"/>
      <c r="AS54" s="134" t="s">
        <v>186</v>
      </c>
      <c r="AT54" s="134" t="s">
        <v>186</v>
      </c>
      <c r="AU54" s="1019" t="s">
        <v>186</v>
      </c>
    </row>
    <row r="55" spans="1:53" s="63" customFormat="1">
      <c r="A55" s="944">
        <v>45</v>
      </c>
      <c r="B55" s="472"/>
      <c r="C55" s="301"/>
      <c r="D55" s="1056"/>
      <c r="E55" s="501"/>
      <c r="F55" s="301" t="s">
        <v>717</v>
      </c>
      <c r="G55" s="430" t="s">
        <v>780</v>
      </c>
      <c r="H55" s="430" t="s">
        <v>717</v>
      </c>
      <c r="I55" s="430" t="s">
        <v>780</v>
      </c>
      <c r="J55" s="430" t="s">
        <v>780</v>
      </c>
      <c r="K55" s="430" t="s">
        <v>717</v>
      </c>
      <c r="L55" s="430" t="s">
        <v>780</v>
      </c>
      <c r="M55" s="430" t="s">
        <v>780</v>
      </c>
      <c r="N55" s="430" t="s">
        <v>1463</v>
      </c>
      <c r="O55" s="430" t="s">
        <v>1463</v>
      </c>
      <c r="P55" s="430" t="s">
        <v>1463</v>
      </c>
      <c r="Q55" s="430" t="s">
        <v>1463</v>
      </c>
      <c r="R55" s="430" t="s">
        <v>1463</v>
      </c>
      <c r="S55" s="430" t="s">
        <v>1463</v>
      </c>
      <c r="T55" s="430" t="s">
        <v>717</v>
      </c>
      <c r="U55" s="430" t="s">
        <v>1463</v>
      </c>
      <c r="V55" s="430" t="s">
        <v>1463</v>
      </c>
      <c r="W55" s="430" t="s">
        <v>1463</v>
      </c>
      <c r="X55" s="430"/>
      <c r="Y55" s="430" t="s">
        <v>717</v>
      </c>
      <c r="Z55" s="430" t="s">
        <v>1463</v>
      </c>
      <c r="AA55" s="430" t="s">
        <v>1463</v>
      </c>
      <c r="AB55" s="430" t="s">
        <v>780</v>
      </c>
      <c r="AC55" s="430"/>
      <c r="AD55" s="430" t="s">
        <v>1463</v>
      </c>
      <c r="AE55" s="430" t="s">
        <v>1463</v>
      </c>
      <c r="AF55" s="430" t="s">
        <v>1463</v>
      </c>
      <c r="AG55" s="430" t="s">
        <v>1463</v>
      </c>
      <c r="AH55" s="430" t="s">
        <v>717</v>
      </c>
      <c r="AI55" s="430" t="s">
        <v>1463</v>
      </c>
      <c r="AJ55" s="430" t="s">
        <v>1463</v>
      </c>
      <c r="AK55" s="430" t="s">
        <v>1463</v>
      </c>
      <c r="AL55" s="430" t="s">
        <v>717</v>
      </c>
      <c r="AM55" s="430" t="s">
        <v>717</v>
      </c>
      <c r="AN55" s="430" t="s">
        <v>1463</v>
      </c>
      <c r="AO55" s="430" t="s">
        <v>1463</v>
      </c>
      <c r="AP55" s="430"/>
      <c r="AQ55" s="430" t="s">
        <v>717</v>
      </c>
      <c r="AR55" s="430"/>
      <c r="AS55" s="430" t="s">
        <v>1463</v>
      </c>
      <c r="AT55" s="430" t="s">
        <v>1463</v>
      </c>
      <c r="AU55" s="946" t="s">
        <v>1463</v>
      </c>
    </row>
    <row r="56" spans="1:53" s="63" customFormat="1">
      <c r="A56" s="947">
        <v>50</v>
      </c>
      <c r="B56" s="387" t="s">
        <v>204</v>
      </c>
      <c r="C56" s="306"/>
      <c r="D56" s="1057"/>
      <c r="E56" s="481"/>
      <c r="F56" s="994"/>
      <c r="G56" s="393"/>
      <c r="H56" s="393"/>
      <c r="I56" s="296"/>
      <c r="J56" s="296"/>
      <c r="K56" s="132"/>
      <c r="L56" s="132"/>
      <c r="M56" s="132"/>
      <c r="N56" s="132"/>
      <c r="O56" s="1058"/>
      <c r="P56" s="1059"/>
      <c r="Q56" s="132"/>
      <c r="R56" s="132"/>
      <c r="S56" s="1060"/>
      <c r="T56" s="1061"/>
      <c r="U56" s="1061"/>
      <c r="V56" s="132"/>
      <c r="W56" s="132"/>
      <c r="X56" s="132"/>
      <c r="Y56" s="132"/>
      <c r="Z56" s="132"/>
      <c r="AA56" s="132"/>
      <c r="AB56" s="132"/>
      <c r="AC56" s="132"/>
      <c r="AD56" s="132"/>
      <c r="AE56" s="132"/>
      <c r="AF56" s="132"/>
      <c r="AG56" s="132"/>
      <c r="AH56" s="1058"/>
      <c r="AI56" s="132"/>
      <c r="AJ56" s="132"/>
      <c r="AK56" s="132"/>
      <c r="AL56" s="399"/>
      <c r="AM56" s="399"/>
      <c r="AN56" s="399"/>
      <c r="AO56" s="395"/>
      <c r="AP56" s="395"/>
      <c r="AQ56" s="397"/>
      <c r="AR56" s="398"/>
      <c r="AS56" s="399"/>
      <c r="AT56" s="399"/>
      <c r="AU56" s="985"/>
    </row>
    <row r="57" spans="1:53" s="63" customFormat="1">
      <c r="A57" s="940">
        <v>52</v>
      </c>
      <c r="B57" s="373" t="s">
        <v>553</v>
      </c>
      <c r="C57" s="673">
        <v>14.6</v>
      </c>
      <c r="D57" s="1049">
        <v>14.79</v>
      </c>
      <c r="E57" s="1062"/>
      <c r="F57" s="996" t="s">
        <v>859</v>
      </c>
      <c r="G57" s="563" t="s">
        <v>186</v>
      </c>
      <c r="H57" s="319" t="s">
        <v>362</v>
      </c>
      <c r="I57" s="563" t="s">
        <v>186</v>
      </c>
      <c r="J57" s="563" t="s">
        <v>1196</v>
      </c>
      <c r="K57" s="950" t="s">
        <v>1151</v>
      </c>
      <c r="L57" s="950" t="s">
        <v>1151</v>
      </c>
      <c r="M57" s="950" t="s">
        <v>1151</v>
      </c>
      <c r="N57" s="950" t="s">
        <v>1151</v>
      </c>
      <c r="O57" s="950" t="s">
        <v>1151</v>
      </c>
      <c r="P57" s="1063" t="s">
        <v>786</v>
      </c>
      <c r="Q57" s="130" t="s">
        <v>753</v>
      </c>
      <c r="R57" s="130" t="s">
        <v>753</v>
      </c>
      <c r="S57" s="1064" t="s">
        <v>786</v>
      </c>
      <c r="T57" s="1013" t="s">
        <v>1280</v>
      </c>
      <c r="U57" s="563" t="s">
        <v>786</v>
      </c>
      <c r="V57" s="130" t="s">
        <v>136</v>
      </c>
      <c r="W57" s="130" t="s">
        <v>186</v>
      </c>
      <c r="X57" s="130"/>
      <c r="Y57" s="1065" t="s">
        <v>860</v>
      </c>
      <c r="Z57" s="130" t="s">
        <v>136</v>
      </c>
      <c r="AA57" s="130" t="s">
        <v>136</v>
      </c>
      <c r="AB57" s="130" t="s">
        <v>136</v>
      </c>
      <c r="AC57" s="130"/>
      <c r="AD57" s="130" t="s">
        <v>186</v>
      </c>
      <c r="AE57" s="130" t="s">
        <v>186</v>
      </c>
      <c r="AF57" s="950" t="s">
        <v>1151</v>
      </c>
      <c r="AG57" s="950" t="s">
        <v>1151</v>
      </c>
      <c r="AH57" s="950" t="s">
        <v>1151</v>
      </c>
      <c r="AI57" s="130" t="s">
        <v>186</v>
      </c>
      <c r="AJ57" s="130" t="s">
        <v>186</v>
      </c>
      <c r="AK57" s="950" t="s">
        <v>1151</v>
      </c>
      <c r="AL57" s="571" t="s">
        <v>1069</v>
      </c>
      <c r="AM57" s="571" t="s">
        <v>1069</v>
      </c>
      <c r="AN57" s="590" t="s">
        <v>786</v>
      </c>
      <c r="AO57" s="130" t="s">
        <v>186</v>
      </c>
      <c r="AP57" s="130"/>
      <c r="AQ57" s="130" t="s">
        <v>186</v>
      </c>
      <c r="AR57" s="130"/>
      <c r="AS57" s="130" t="s">
        <v>186</v>
      </c>
      <c r="AT57" s="130" t="s">
        <v>186</v>
      </c>
      <c r="AU57" s="1014" t="s">
        <v>186</v>
      </c>
    </row>
    <row r="58" spans="1:53" s="63" customFormat="1">
      <c r="A58" s="944">
        <v>53</v>
      </c>
      <c r="B58" s="472" t="s">
        <v>553</v>
      </c>
      <c r="C58" s="310">
        <v>14.79</v>
      </c>
      <c r="D58" s="510">
        <v>15.04</v>
      </c>
      <c r="E58" s="1066"/>
      <c r="F58" s="991" t="s">
        <v>858</v>
      </c>
      <c r="G58" s="430" t="s">
        <v>186</v>
      </c>
      <c r="H58" s="299" t="s">
        <v>362</v>
      </c>
      <c r="I58" s="430" t="s">
        <v>186</v>
      </c>
      <c r="J58" s="430" t="s">
        <v>782</v>
      </c>
      <c r="K58" s="945" t="s">
        <v>1151</v>
      </c>
      <c r="L58" s="945" t="s">
        <v>1151</v>
      </c>
      <c r="M58" s="945" t="s">
        <v>1151</v>
      </c>
      <c r="N58" s="945" t="s">
        <v>1151</v>
      </c>
      <c r="O58" s="945" t="s">
        <v>1151</v>
      </c>
      <c r="P58" s="1067" t="s">
        <v>1196</v>
      </c>
      <c r="Q58" s="134" t="s">
        <v>753</v>
      </c>
      <c r="R58" s="134" t="s">
        <v>753</v>
      </c>
      <c r="S58" s="1068" t="s">
        <v>1196</v>
      </c>
      <c r="T58" s="1017" t="s">
        <v>1280</v>
      </c>
      <c r="U58" s="430" t="s">
        <v>1196</v>
      </c>
      <c r="V58" s="134" t="s">
        <v>136</v>
      </c>
      <c r="W58" s="134" t="s">
        <v>186</v>
      </c>
      <c r="X58" s="134"/>
      <c r="Y58" s="1055" t="s">
        <v>860</v>
      </c>
      <c r="Z58" s="134" t="s">
        <v>136</v>
      </c>
      <c r="AA58" s="134" t="s">
        <v>136</v>
      </c>
      <c r="AB58" s="134" t="s">
        <v>136</v>
      </c>
      <c r="AC58" s="134"/>
      <c r="AD58" s="134" t="s">
        <v>186</v>
      </c>
      <c r="AE58" s="134" t="s">
        <v>186</v>
      </c>
      <c r="AF58" s="945" t="s">
        <v>1151</v>
      </c>
      <c r="AG58" s="945" t="s">
        <v>1151</v>
      </c>
      <c r="AH58" s="945" t="s">
        <v>1151</v>
      </c>
      <c r="AI58" s="134" t="s">
        <v>186</v>
      </c>
      <c r="AJ58" s="134" t="s">
        <v>186</v>
      </c>
      <c r="AK58" s="945" t="s">
        <v>1151</v>
      </c>
      <c r="AL58" s="437" t="s">
        <v>1069</v>
      </c>
      <c r="AM58" s="437" t="s">
        <v>1069</v>
      </c>
      <c r="AN58" s="503" t="s">
        <v>1196</v>
      </c>
      <c r="AO58" s="134" t="s">
        <v>186</v>
      </c>
      <c r="AP58" s="134"/>
      <c r="AQ58" s="134" t="s">
        <v>186</v>
      </c>
      <c r="AR58" s="134"/>
      <c r="AS58" s="134" t="s">
        <v>186</v>
      </c>
      <c r="AT58" s="134" t="s">
        <v>186</v>
      </c>
      <c r="AU58" s="1019" t="s">
        <v>186</v>
      </c>
    </row>
    <row r="59" spans="1:53" s="63" customFormat="1">
      <c r="A59" s="1069">
        <v>54</v>
      </c>
      <c r="B59" s="659" t="s">
        <v>553</v>
      </c>
      <c r="C59" s="311">
        <v>15.04</v>
      </c>
      <c r="D59" s="513">
        <v>15.3</v>
      </c>
      <c r="E59" s="1070"/>
      <c r="F59" s="994" t="s">
        <v>858</v>
      </c>
      <c r="G59" s="393" t="s">
        <v>186</v>
      </c>
      <c r="H59" s="230" t="s">
        <v>362</v>
      </c>
      <c r="I59" s="393" t="s">
        <v>186</v>
      </c>
      <c r="J59" s="393" t="s">
        <v>1205</v>
      </c>
      <c r="K59" s="948" t="s">
        <v>1151</v>
      </c>
      <c r="L59" s="948" t="s">
        <v>1151</v>
      </c>
      <c r="M59" s="948" t="s">
        <v>1151</v>
      </c>
      <c r="N59" s="948" t="s">
        <v>1151</v>
      </c>
      <c r="O59" s="948" t="s">
        <v>1151</v>
      </c>
      <c r="P59" s="1059" t="s">
        <v>782</v>
      </c>
      <c r="Q59" s="132" t="s">
        <v>753</v>
      </c>
      <c r="R59" s="132" t="s">
        <v>753</v>
      </c>
      <c r="S59" s="1060" t="s">
        <v>782</v>
      </c>
      <c r="T59" s="1022" t="s">
        <v>1280</v>
      </c>
      <c r="U59" s="393" t="s">
        <v>782</v>
      </c>
      <c r="V59" s="132" t="s">
        <v>136</v>
      </c>
      <c r="W59" s="132" t="s">
        <v>186</v>
      </c>
      <c r="X59" s="132"/>
      <c r="Y59" s="1058" t="s">
        <v>860</v>
      </c>
      <c r="Z59" s="132" t="s">
        <v>136</v>
      </c>
      <c r="AA59" s="132" t="s">
        <v>136</v>
      </c>
      <c r="AB59" s="132" t="s">
        <v>136</v>
      </c>
      <c r="AC59" s="132"/>
      <c r="AD59" s="132" t="s">
        <v>186</v>
      </c>
      <c r="AE59" s="132" t="s">
        <v>186</v>
      </c>
      <c r="AF59" s="948" t="s">
        <v>1151</v>
      </c>
      <c r="AG59" s="948" t="s">
        <v>1151</v>
      </c>
      <c r="AH59" s="948" t="s">
        <v>1151</v>
      </c>
      <c r="AI59" s="132" t="s">
        <v>186</v>
      </c>
      <c r="AJ59" s="132" t="s">
        <v>186</v>
      </c>
      <c r="AK59" s="948" t="s">
        <v>1151</v>
      </c>
      <c r="AL59" s="132" t="s">
        <v>186</v>
      </c>
      <c r="AM59" s="132" t="s">
        <v>186</v>
      </c>
      <c r="AN59" s="396" t="s">
        <v>782</v>
      </c>
      <c r="AO59" s="132" t="s">
        <v>186</v>
      </c>
      <c r="AP59" s="132"/>
      <c r="AQ59" s="132" t="s">
        <v>186</v>
      </c>
      <c r="AR59" s="132"/>
      <c r="AS59" s="132" t="s">
        <v>186</v>
      </c>
      <c r="AT59" s="132" t="s">
        <v>186</v>
      </c>
      <c r="AU59" s="1040" t="s">
        <v>186</v>
      </c>
    </row>
    <row r="60" spans="1:53" s="63" customFormat="1" ht="18.75">
      <c r="A60" s="975">
        <v>150</v>
      </c>
      <c r="B60" s="405" t="s">
        <v>1075</v>
      </c>
      <c r="C60" s="529">
        <v>157.44999999999999</v>
      </c>
      <c r="D60" s="530">
        <v>164.12</v>
      </c>
      <c r="E60" s="533" t="s">
        <v>1076</v>
      </c>
      <c r="F60" s="1071" t="s">
        <v>1240</v>
      </c>
      <c r="G60" s="535" t="s">
        <v>1241</v>
      </c>
      <c r="H60" s="535" t="s">
        <v>1241</v>
      </c>
      <c r="I60" s="535" t="s">
        <v>1241</v>
      </c>
      <c r="J60" s="535" t="s">
        <v>1241</v>
      </c>
      <c r="K60" s="128" t="s">
        <v>813</v>
      </c>
      <c r="L60" s="128" t="s">
        <v>813</v>
      </c>
      <c r="M60" s="128" t="s">
        <v>813</v>
      </c>
      <c r="N60" s="128" t="s">
        <v>813</v>
      </c>
      <c r="O60" s="128" t="s">
        <v>813</v>
      </c>
      <c r="P60" s="128" t="s">
        <v>753</v>
      </c>
      <c r="Q60" s="128" t="s">
        <v>753</v>
      </c>
      <c r="R60" s="128" t="s">
        <v>1278</v>
      </c>
      <c r="S60" s="535" t="s">
        <v>186</v>
      </c>
      <c r="T60" s="535" t="s">
        <v>186</v>
      </c>
      <c r="U60" s="128" t="s">
        <v>1280</v>
      </c>
      <c r="V60" s="128" t="s">
        <v>813</v>
      </c>
      <c r="W60" s="128"/>
      <c r="X60" s="128" t="s">
        <v>104</v>
      </c>
      <c r="Y60" s="128" t="s">
        <v>813</v>
      </c>
      <c r="Z60" s="128" t="s">
        <v>813</v>
      </c>
      <c r="AA60" s="128" t="s">
        <v>813</v>
      </c>
      <c r="AB60" s="128" t="s">
        <v>813</v>
      </c>
      <c r="AC60" s="128" t="s">
        <v>1041</v>
      </c>
      <c r="AD60" s="128" t="s">
        <v>813</v>
      </c>
      <c r="AE60" s="1072" t="s">
        <v>186</v>
      </c>
      <c r="AF60" s="128" t="s">
        <v>935</v>
      </c>
      <c r="AG60" s="128" t="s">
        <v>935</v>
      </c>
      <c r="AH60" s="128" t="s">
        <v>935</v>
      </c>
      <c r="AI60" s="128" t="s">
        <v>935</v>
      </c>
      <c r="AJ60" s="128" t="s">
        <v>759</v>
      </c>
      <c r="AK60" s="128" t="s">
        <v>861</v>
      </c>
      <c r="AL60" s="544" t="s">
        <v>1069</v>
      </c>
      <c r="AM60" s="544" t="s">
        <v>1069</v>
      </c>
      <c r="AN60" s="544" t="s">
        <v>1069</v>
      </c>
      <c r="AO60" s="544" t="s">
        <v>761</v>
      </c>
      <c r="AP60" s="544"/>
      <c r="AQ60" s="544" t="s">
        <v>763</v>
      </c>
      <c r="AR60" s="128"/>
      <c r="AS60" s="128"/>
      <c r="AT60" s="128"/>
      <c r="AU60" s="1026"/>
    </row>
    <row r="61" spans="1:53" s="63" customFormat="1" ht="18.75">
      <c r="A61" s="975"/>
      <c r="B61" s="405" t="s">
        <v>280</v>
      </c>
      <c r="C61" s="529">
        <v>82.5</v>
      </c>
      <c r="D61" s="530">
        <v>88.65</v>
      </c>
      <c r="E61" s="533" t="s">
        <v>862</v>
      </c>
      <c r="F61" s="1071" t="s">
        <v>1240</v>
      </c>
      <c r="G61" s="535" t="s">
        <v>1241</v>
      </c>
      <c r="H61" s="535" t="s">
        <v>1241</v>
      </c>
      <c r="I61" s="535" t="s">
        <v>1241</v>
      </c>
      <c r="J61" s="535" t="s">
        <v>1241</v>
      </c>
      <c r="K61" s="128" t="s">
        <v>814</v>
      </c>
      <c r="L61" s="128" t="s">
        <v>814</v>
      </c>
      <c r="M61" s="128" t="s">
        <v>814</v>
      </c>
      <c r="N61" s="128" t="s">
        <v>814</v>
      </c>
      <c r="O61" s="128" t="s">
        <v>814</v>
      </c>
      <c r="P61" s="128" t="s">
        <v>863</v>
      </c>
      <c r="Q61" s="128" t="s">
        <v>863</v>
      </c>
      <c r="R61" s="128" t="s">
        <v>864</v>
      </c>
      <c r="S61" s="535" t="s">
        <v>186</v>
      </c>
      <c r="T61" s="535" t="s">
        <v>186</v>
      </c>
      <c r="U61" s="128" t="s">
        <v>865</v>
      </c>
      <c r="V61" s="128" t="s">
        <v>813</v>
      </c>
      <c r="W61" s="128"/>
      <c r="X61" s="128" t="s">
        <v>104</v>
      </c>
      <c r="Y61" s="128" t="s">
        <v>813</v>
      </c>
      <c r="Z61" s="128" t="s">
        <v>813</v>
      </c>
      <c r="AA61" s="128" t="s">
        <v>813</v>
      </c>
      <c r="AB61" s="128" t="s">
        <v>813</v>
      </c>
      <c r="AC61" s="128" t="s">
        <v>540</v>
      </c>
      <c r="AD61" s="128" t="s">
        <v>813</v>
      </c>
      <c r="AE61" s="1072" t="s">
        <v>186</v>
      </c>
      <c r="AF61" s="128" t="s">
        <v>866</v>
      </c>
      <c r="AG61" s="128" t="s">
        <v>866</v>
      </c>
      <c r="AH61" s="128" t="s">
        <v>866</v>
      </c>
      <c r="AI61" s="128" t="s">
        <v>866</v>
      </c>
      <c r="AJ61" s="128" t="s">
        <v>867</v>
      </c>
      <c r="AK61" s="128" t="s">
        <v>868</v>
      </c>
      <c r="AL61" s="544" t="s">
        <v>869</v>
      </c>
      <c r="AM61" s="544" t="s">
        <v>869</v>
      </c>
      <c r="AN61" s="544" t="s">
        <v>869</v>
      </c>
      <c r="AO61" s="544" t="s">
        <v>870</v>
      </c>
      <c r="AP61" s="544"/>
      <c r="AQ61" s="544" t="s">
        <v>871</v>
      </c>
      <c r="AR61" s="128"/>
      <c r="AS61" s="128"/>
      <c r="AT61" s="128"/>
      <c r="AU61" s="1026"/>
    </row>
    <row r="62" spans="1:53" s="34" customFormat="1">
      <c r="A62" s="1094" t="s">
        <v>645</v>
      </c>
      <c r="B62" s="1095"/>
      <c r="C62" s="190"/>
      <c r="D62" s="191"/>
      <c r="E62" s="191"/>
      <c r="F62" s="185"/>
      <c r="G62" s="185"/>
      <c r="H62" s="185"/>
      <c r="I62" s="185"/>
      <c r="J62" s="185"/>
      <c r="K62" s="185"/>
      <c r="L62" s="185"/>
      <c r="M62" s="185"/>
      <c r="N62" s="185"/>
      <c r="O62" s="185"/>
      <c r="P62" s="185"/>
      <c r="Q62" s="185"/>
      <c r="R62" s="185"/>
      <c r="S62" s="185"/>
      <c r="T62" s="185"/>
      <c r="U62" s="185"/>
      <c r="V62" s="185"/>
      <c r="W62" s="185"/>
      <c r="X62" s="185"/>
      <c r="Y62" s="185"/>
      <c r="Z62" s="185"/>
      <c r="AA62" s="185"/>
      <c r="AB62" s="185"/>
      <c r="AC62" s="222"/>
      <c r="AD62" s="185"/>
      <c r="AE62" s="185"/>
      <c r="AF62" s="185"/>
      <c r="AG62" s="185"/>
      <c r="AH62" s="185"/>
      <c r="AI62" s="185"/>
      <c r="AJ62" s="185"/>
      <c r="AK62" s="185"/>
      <c r="AL62" s="180"/>
      <c r="AM62" s="180"/>
      <c r="AN62" s="181"/>
      <c r="AO62" s="180"/>
      <c r="AP62" s="180"/>
      <c r="AQ62" s="182"/>
      <c r="AR62" s="183"/>
      <c r="AS62" s="180"/>
      <c r="AT62" s="180"/>
      <c r="AU62" s="253"/>
      <c r="AW62" s="20"/>
      <c r="AX62" s="20"/>
      <c r="AY62" s="20"/>
      <c r="AZ62" s="20"/>
      <c r="BA62" s="20"/>
    </row>
    <row r="63" spans="1:53" s="63" customFormat="1" ht="18.75">
      <c r="A63" s="975">
        <v>34</v>
      </c>
      <c r="B63" s="405" t="s">
        <v>190</v>
      </c>
      <c r="C63" s="314">
        <v>166.3</v>
      </c>
      <c r="D63" s="546"/>
      <c r="E63" s="1000"/>
      <c r="F63" s="1001" t="s">
        <v>718</v>
      </c>
      <c r="G63" s="227" t="s">
        <v>872</v>
      </c>
      <c r="H63" s="420" t="s">
        <v>873</v>
      </c>
      <c r="I63" s="412" t="s">
        <v>874</v>
      </c>
      <c r="J63" s="420" t="s">
        <v>873</v>
      </c>
      <c r="K63" s="227" t="s">
        <v>1150</v>
      </c>
      <c r="L63" s="227" t="s">
        <v>1150</v>
      </c>
      <c r="M63" s="1002" t="s">
        <v>1151</v>
      </c>
      <c r="N63" s="1002" t="s">
        <v>1151</v>
      </c>
      <c r="O63" s="1002" t="s">
        <v>1151</v>
      </c>
      <c r="P63" s="412" t="s">
        <v>1037</v>
      </c>
      <c r="Q63" s="227" t="s">
        <v>464</v>
      </c>
      <c r="R63" s="412" t="s">
        <v>1037</v>
      </c>
      <c r="S63" s="412" t="s">
        <v>1037</v>
      </c>
      <c r="T63" s="412" t="s">
        <v>876</v>
      </c>
      <c r="U63" s="412" t="s">
        <v>1037</v>
      </c>
      <c r="V63" s="227" t="s">
        <v>136</v>
      </c>
      <c r="W63" s="412" t="s">
        <v>1037</v>
      </c>
      <c r="X63" s="412"/>
      <c r="Y63" s="227" t="s">
        <v>136</v>
      </c>
      <c r="Z63" s="227" t="s">
        <v>136</v>
      </c>
      <c r="AA63" s="227" t="s">
        <v>136</v>
      </c>
      <c r="AB63" s="227" t="s">
        <v>136</v>
      </c>
      <c r="AC63" s="227"/>
      <c r="AD63" s="412" t="s">
        <v>1037</v>
      </c>
      <c r="AE63" s="227" t="s">
        <v>136</v>
      </c>
      <c r="AF63" s="1002" t="s">
        <v>1151</v>
      </c>
      <c r="AG63" s="1002" t="s">
        <v>1151</v>
      </c>
      <c r="AH63" s="1002" t="s">
        <v>1151</v>
      </c>
      <c r="AI63" s="227" t="s">
        <v>877</v>
      </c>
      <c r="AJ63" s="227" t="s">
        <v>759</v>
      </c>
      <c r="AK63" s="1002" t="s">
        <v>1151</v>
      </c>
      <c r="AL63" s="419" t="s">
        <v>1292</v>
      </c>
      <c r="AM63" s="419" t="s">
        <v>1069</v>
      </c>
      <c r="AN63" s="419" t="s">
        <v>1069</v>
      </c>
      <c r="AO63" s="227" t="s">
        <v>186</v>
      </c>
      <c r="AP63" s="415"/>
      <c r="AQ63" s="1003" t="s">
        <v>763</v>
      </c>
      <c r="AR63" s="227"/>
      <c r="AS63" s="227" t="s">
        <v>186</v>
      </c>
      <c r="AT63" s="227" t="s">
        <v>186</v>
      </c>
      <c r="AU63" s="1004" t="s">
        <v>186</v>
      </c>
    </row>
    <row r="64" spans="1:53" s="63" customFormat="1" ht="18.75">
      <c r="A64" s="975">
        <v>35</v>
      </c>
      <c r="B64" s="405" t="s">
        <v>199</v>
      </c>
      <c r="C64" s="1005">
        <v>177.5</v>
      </c>
      <c r="D64" s="1006"/>
      <c r="E64" s="1007"/>
      <c r="F64" s="1008" t="s">
        <v>718</v>
      </c>
      <c r="G64" s="128" t="s">
        <v>719</v>
      </c>
      <c r="H64" s="536" t="s">
        <v>362</v>
      </c>
      <c r="I64" s="535" t="s">
        <v>186</v>
      </c>
      <c r="J64" s="536" t="s">
        <v>362</v>
      </c>
      <c r="K64" s="128" t="s">
        <v>1150</v>
      </c>
      <c r="L64" s="128" t="s">
        <v>1150</v>
      </c>
      <c r="M64" s="135" t="s">
        <v>1151</v>
      </c>
      <c r="N64" s="135" t="s">
        <v>1151</v>
      </c>
      <c r="O64" s="135" t="s">
        <v>1151</v>
      </c>
      <c r="P64" s="535" t="s">
        <v>1203</v>
      </c>
      <c r="Q64" s="128" t="s">
        <v>753</v>
      </c>
      <c r="R64" s="535" t="s">
        <v>1203</v>
      </c>
      <c r="S64" s="535" t="s">
        <v>1203</v>
      </c>
      <c r="T64" s="535" t="s">
        <v>715</v>
      </c>
      <c r="U64" s="535" t="s">
        <v>1203</v>
      </c>
      <c r="V64" s="128" t="s">
        <v>136</v>
      </c>
      <c r="W64" s="535" t="s">
        <v>1203</v>
      </c>
      <c r="X64" s="535"/>
      <c r="Y64" s="128" t="s">
        <v>136</v>
      </c>
      <c r="Z64" s="128" t="s">
        <v>136</v>
      </c>
      <c r="AA64" s="128" t="s">
        <v>136</v>
      </c>
      <c r="AB64" s="128" t="s">
        <v>136</v>
      </c>
      <c r="AC64" s="128"/>
      <c r="AD64" s="535" t="s">
        <v>1203</v>
      </c>
      <c r="AE64" s="128" t="s">
        <v>136</v>
      </c>
      <c r="AF64" s="135" t="s">
        <v>1151</v>
      </c>
      <c r="AG64" s="135" t="s">
        <v>1151</v>
      </c>
      <c r="AH64" s="135" t="s">
        <v>1151</v>
      </c>
      <c r="AI64" s="128" t="s">
        <v>935</v>
      </c>
      <c r="AJ64" s="128" t="s">
        <v>759</v>
      </c>
      <c r="AK64" s="135" t="s">
        <v>1151</v>
      </c>
      <c r="AL64" s="544" t="s">
        <v>760</v>
      </c>
      <c r="AM64" s="544" t="s">
        <v>760</v>
      </c>
      <c r="AN64" s="544" t="s">
        <v>760</v>
      </c>
      <c r="AO64" s="540" t="s">
        <v>762</v>
      </c>
      <c r="AP64" s="540"/>
      <c r="AQ64" s="978" t="s">
        <v>764</v>
      </c>
      <c r="AR64" s="128"/>
      <c r="AS64" s="128" t="s">
        <v>186</v>
      </c>
      <c r="AT64" s="128" t="s">
        <v>186</v>
      </c>
      <c r="AU64" s="979" t="s">
        <v>186</v>
      </c>
    </row>
    <row r="65" spans="1:53" s="63" customFormat="1">
      <c r="A65" s="940">
        <v>105</v>
      </c>
      <c r="B65" s="373" t="s">
        <v>226</v>
      </c>
      <c r="C65" s="316">
        <v>160</v>
      </c>
      <c r="D65" s="559"/>
      <c r="E65" s="1009"/>
      <c r="F65" s="996" t="s">
        <v>718</v>
      </c>
      <c r="G65" s="130" t="s">
        <v>1293</v>
      </c>
      <c r="H65" s="319" t="s">
        <v>1294</v>
      </c>
      <c r="I65" s="563" t="s">
        <v>186</v>
      </c>
      <c r="J65" s="563" t="s">
        <v>779</v>
      </c>
      <c r="K65" s="130" t="s">
        <v>1150</v>
      </c>
      <c r="L65" s="130" t="s">
        <v>1150</v>
      </c>
      <c r="M65" s="950" t="s">
        <v>1151</v>
      </c>
      <c r="N65" s="950" t="s">
        <v>1151</v>
      </c>
      <c r="O65" s="563" t="s">
        <v>779</v>
      </c>
      <c r="P65" s="130" t="s">
        <v>779</v>
      </c>
      <c r="Q65" s="130" t="s">
        <v>1043</v>
      </c>
      <c r="R65" s="563" t="s">
        <v>779</v>
      </c>
      <c r="S65" s="563" t="s">
        <v>779</v>
      </c>
      <c r="T65" s="563" t="s">
        <v>779</v>
      </c>
      <c r="U65" s="563" t="s">
        <v>103</v>
      </c>
      <c r="V65" s="130" t="s">
        <v>136</v>
      </c>
      <c r="W65" s="563" t="s">
        <v>779</v>
      </c>
      <c r="X65" s="563"/>
      <c r="Y65" s="130" t="s">
        <v>136</v>
      </c>
      <c r="Z65" s="130" t="s">
        <v>136</v>
      </c>
      <c r="AA65" s="563" t="s">
        <v>779</v>
      </c>
      <c r="AB65" s="130" t="s">
        <v>136</v>
      </c>
      <c r="AC65" s="130"/>
      <c r="AD65" s="130" t="s">
        <v>136</v>
      </c>
      <c r="AE65" s="563" t="s">
        <v>779</v>
      </c>
      <c r="AF65" s="563" t="s">
        <v>779</v>
      </c>
      <c r="AG65" s="563" t="s">
        <v>779</v>
      </c>
      <c r="AH65" s="563" t="s">
        <v>779</v>
      </c>
      <c r="AI65" s="563" t="s">
        <v>779</v>
      </c>
      <c r="AJ65" s="563" t="s">
        <v>779</v>
      </c>
      <c r="AK65" s="563" t="s">
        <v>779</v>
      </c>
      <c r="AL65" s="563" t="s">
        <v>103</v>
      </c>
      <c r="AM65" s="563" t="s">
        <v>103</v>
      </c>
      <c r="AN65" s="563" t="s">
        <v>103</v>
      </c>
      <c r="AO65" s="563" t="s">
        <v>103</v>
      </c>
      <c r="AP65" s="563"/>
      <c r="AQ65" s="563" t="s">
        <v>103</v>
      </c>
      <c r="AR65" s="563"/>
      <c r="AS65" s="563" t="s">
        <v>779</v>
      </c>
      <c r="AT65" s="563" t="s">
        <v>779</v>
      </c>
      <c r="AU65" s="952" t="s">
        <v>779</v>
      </c>
    </row>
    <row r="66" spans="1:53" s="63" customFormat="1">
      <c r="A66" s="1010"/>
      <c r="B66" s="387" t="s">
        <v>226</v>
      </c>
      <c r="C66" s="306"/>
      <c r="D66" s="575"/>
      <c r="E66" s="1011"/>
      <c r="F66" s="994" t="s">
        <v>718</v>
      </c>
      <c r="G66" s="393" t="s">
        <v>1204</v>
      </c>
      <c r="H66" s="393" t="s">
        <v>1204</v>
      </c>
      <c r="I66" s="393" t="s">
        <v>186</v>
      </c>
      <c r="J66" s="393" t="s">
        <v>1204</v>
      </c>
      <c r="K66" s="393" t="s">
        <v>1204</v>
      </c>
      <c r="L66" s="393" t="s">
        <v>1204</v>
      </c>
      <c r="M66" s="393" t="s">
        <v>1204</v>
      </c>
      <c r="N66" s="393" t="s">
        <v>1204</v>
      </c>
      <c r="O66" s="393" t="s">
        <v>1204</v>
      </c>
      <c r="P66" s="393" t="s">
        <v>1204</v>
      </c>
      <c r="Q66" s="393" t="s">
        <v>1204</v>
      </c>
      <c r="R66" s="393" t="s">
        <v>1204</v>
      </c>
      <c r="S66" s="393" t="s">
        <v>1204</v>
      </c>
      <c r="T66" s="393" t="s">
        <v>1204</v>
      </c>
      <c r="U66" s="393" t="s">
        <v>1204</v>
      </c>
      <c r="V66" s="393" t="s">
        <v>1204</v>
      </c>
      <c r="W66" s="393" t="s">
        <v>1204</v>
      </c>
      <c r="X66" s="393"/>
      <c r="Y66" s="393" t="s">
        <v>1204</v>
      </c>
      <c r="Z66" s="393" t="s">
        <v>1204</v>
      </c>
      <c r="AA66" s="393" t="s">
        <v>1204</v>
      </c>
      <c r="AB66" s="393" t="s">
        <v>1204</v>
      </c>
      <c r="AC66" s="393"/>
      <c r="AD66" s="393" t="s">
        <v>1204</v>
      </c>
      <c r="AE66" s="393" t="s">
        <v>1204</v>
      </c>
      <c r="AF66" s="393" t="s">
        <v>1204</v>
      </c>
      <c r="AG66" s="393" t="s">
        <v>1204</v>
      </c>
      <c r="AH66" s="393" t="s">
        <v>1204</v>
      </c>
      <c r="AI66" s="393" t="s">
        <v>1204</v>
      </c>
      <c r="AJ66" s="393" t="s">
        <v>1204</v>
      </c>
      <c r="AK66" s="393" t="s">
        <v>1204</v>
      </c>
      <c r="AL66" s="399" t="s">
        <v>105</v>
      </c>
      <c r="AM66" s="399" t="s">
        <v>105</v>
      </c>
      <c r="AN66" s="399" t="s">
        <v>105</v>
      </c>
      <c r="AO66" s="395" t="s">
        <v>106</v>
      </c>
      <c r="AP66" s="641" t="s">
        <v>1296</v>
      </c>
      <c r="AQ66" s="576" t="s">
        <v>107</v>
      </c>
      <c r="AR66" s="393"/>
      <c r="AS66" s="393" t="s">
        <v>1204</v>
      </c>
      <c r="AT66" s="393" t="s">
        <v>1204</v>
      </c>
      <c r="AU66" s="949" t="s">
        <v>1204</v>
      </c>
    </row>
    <row r="67" spans="1:53" s="59" customFormat="1">
      <c r="A67" s="961">
        <v>51</v>
      </c>
      <c r="B67" s="584" t="s">
        <v>646</v>
      </c>
      <c r="C67" s="560">
        <v>0</v>
      </c>
      <c r="D67" s="586"/>
      <c r="E67" s="1012"/>
      <c r="F67" s="996" t="s">
        <v>718</v>
      </c>
      <c r="G67" s="130" t="s">
        <v>110</v>
      </c>
      <c r="H67" s="319" t="s">
        <v>108</v>
      </c>
      <c r="I67" s="563" t="s">
        <v>186</v>
      </c>
      <c r="J67" s="319" t="s">
        <v>1058</v>
      </c>
      <c r="K67" s="563" t="s">
        <v>670</v>
      </c>
      <c r="L67" s="563" t="s">
        <v>670</v>
      </c>
      <c r="M67" s="950" t="s">
        <v>1151</v>
      </c>
      <c r="N67" s="950" t="s">
        <v>1151</v>
      </c>
      <c r="O67" s="130" t="s">
        <v>671</v>
      </c>
      <c r="P67" s="130" t="s">
        <v>785</v>
      </c>
      <c r="Q67" s="130" t="s">
        <v>672</v>
      </c>
      <c r="R67" s="130" t="s">
        <v>785</v>
      </c>
      <c r="S67" s="1013" t="s">
        <v>785</v>
      </c>
      <c r="T67" s="1013" t="s">
        <v>785</v>
      </c>
      <c r="U67" s="130" t="s">
        <v>785</v>
      </c>
      <c r="V67" s="130" t="s">
        <v>136</v>
      </c>
      <c r="W67" s="130" t="s">
        <v>41</v>
      </c>
      <c r="X67" s="130"/>
      <c r="Y67" s="130" t="s">
        <v>136</v>
      </c>
      <c r="Z67" s="130" t="s">
        <v>136</v>
      </c>
      <c r="AA67" s="130" t="s">
        <v>785</v>
      </c>
      <c r="AB67" s="130" t="s">
        <v>785</v>
      </c>
      <c r="AC67" s="130"/>
      <c r="AD67" s="563" t="s">
        <v>785</v>
      </c>
      <c r="AE67" s="130" t="s">
        <v>785</v>
      </c>
      <c r="AF67" s="950" t="s">
        <v>1151</v>
      </c>
      <c r="AG67" s="950" t="s">
        <v>1151</v>
      </c>
      <c r="AH67" s="950" t="s">
        <v>1151</v>
      </c>
      <c r="AI67" s="130" t="s">
        <v>785</v>
      </c>
      <c r="AJ67" s="130" t="s">
        <v>785</v>
      </c>
      <c r="AK67" s="950" t="s">
        <v>1151</v>
      </c>
      <c r="AL67" s="571" t="s">
        <v>676</v>
      </c>
      <c r="AM67" s="571" t="s">
        <v>676</v>
      </c>
      <c r="AN67" s="571" t="s">
        <v>676</v>
      </c>
      <c r="AO67" s="566" t="s">
        <v>785</v>
      </c>
      <c r="AP67" s="632" t="s">
        <v>677</v>
      </c>
      <c r="AQ67" s="951" t="s">
        <v>785</v>
      </c>
      <c r="AR67" s="130"/>
      <c r="AS67" s="130" t="s">
        <v>186</v>
      </c>
      <c r="AT67" s="130" t="s">
        <v>186</v>
      </c>
      <c r="AU67" s="1014" t="s">
        <v>186</v>
      </c>
      <c r="AW67" s="63"/>
      <c r="AX67" s="63"/>
      <c r="AY67" s="63"/>
      <c r="AZ67" s="63"/>
      <c r="BA67" s="63"/>
    </row>
    <row r="68" spans="1:53" s="59" customFormat="1">
      <c r="A68" s="1015"/>
      <c r="B68" s="593" t="s">
        <v>646</v>
      </c>
      <c r="C68" s="308">
        <v>19</v>
      </c>
      <c r="D68" s="594"/>
      <c r="E68" s="1016"/>
      <c r="F68" s="991" t="s">
        <v>718</v>
      </c>
      <c r="G68" s="430" t="s">
        <v>842</v>
      </c>
      <c r="H68" s="430" t="s">
        <v>842</v>
      </c>
      <c r="I68" s="430" t="s">
        <v>186</v>
      </c>
      <c r="J68" s="299" t="s">
        <v>842</v>
      </c>
      <c r="K68" s="430" t="s">
        <v>842</v>
      </c>
      <c r="L68" s="430" t="s">
        <v>842</v>
      </c>
      <c r="M68" s="945" t="s">
        <v>842</v>
      </c>
      <c r="N68" s="945" t="s">
        <v>842</v>
      </c>
      <c r="O68" s="134" t="s">
        <v>842</v>
      </c>
      <c r="P68" s="134" t="s">
        <v>842</v>
      </c>
      <c r="Q68" s="134" t="s">
        <v>842</v>
      </c>
      <c r="R68" s="134" t="s">
        <v>842</v>
      </c>
      <c r="S68" s="1017" t="s">
        <v>842</v>
      </c>
      <c r="T68" s="1017" t="s">
        <v>842</v>
      </c>
      <c r="U68" s="134" t="s">
        <v>842</v>
      </c>
      <c r="V68" s="134" t="s">
        <v>842</v>
      </c>
      <c r="W68" s="134" t="s">
        <v>680</v>
      </c>
      <c r="X68" s="134"/>
      <c r="Y68" s="134" t="s">
        <v>842</v>
      </c>
      <c r="Z68" s="134" t="s">
        <v>842</v>
      </c>
      <c r="AA68" s="134" t="s">
        <v>842</v>
      </c>
      <c r="AB68" s="134" t="s">
        <v>842</v>
      </c>
      <c r="AC68" s="134"/>
      <c r="AD68" s="430" t="s">
        <v>842</v>
      </c>
      <c r="AE68" s="134" t="s">
        <v>842</v>
      </c>
      <c r="AF68" s="945" t="s">
        <v>842</v>
      </c>
      <c r="AG68" s="945" t="s">
        <v>842</v>
      </c>
      <c r="AH68" s="945" t="s">
        <v>842</v>
      </c>
      <c r="AI68" s="134" t="s">
        <v>842</v>
      </c>
      <c r="AJ68" s="134" t="s">
        <v>842</v>
      </c>
      <c r="AK68" s="945" t="s">
        <v>842</v>
      </c>
      <c r="AL68" s="134" t="s">
        <v>186</v>
      </c>
      <c r="AM68" s="134" t="s">
        <v>186</v>
      </c>
      <c r="AN68" s="437" t="s">
        <v>869</v>
      </c>
      <c r="AO68" s="432" t="s">
        <v>870</v>
      </c>
      <c r="AP68" s="637" t="s">
        <v>681</v>
      </c>
      <c r="AQ68" s="134" t="s">
        <v>186</v>
      </c>
      <c r="AR68" s="134"/>
      <c r="AS68" s="134" t="s">
        <v>186</v>
      </c>
      <c r="AT68" s="134" t="s">
        <v>186</v>
      </c>
      <c r="AU68" s="923" t="s">
        <v>869</v>
      </c>
      <c r="AW68" s="63"/>
      <c r="AX68" s="63"/>
      <c r="AY68" s="63"/>
      <c r="AZ68" s="63"/>
      <c r="BA68" s="63"/>
    </row>
    <row r="69" spans="1:53" s="59" customFormat="1">
      <c r="A69" s="1015"/>
      <c r="B69" s="593" t="s">
        <v>682</v>
      </c>
      <c r="C69" s="308">
        <v>130</v>
      </c>
      <c r="D69" s="594"/>
      <c r="E69" s="1016"/>
      <c r="F69" s="991" t="s">
        <v>718</v>
      </c>
      <c r="G69" s="430" t="s">
        <v>843</v>
      </c>
      <c r="H69" s="430" t="s">
        <v>843</v>
      </c>
      <c r="I69" s="430" t="s">
        <v>186</v>
      </c>
      <c r="J69" s="299" t="s">
        <v>843</v>
      </c>
      <c r="K69" s="430" t="s">
        <v>843</v>
      </c>
      <c r="L69" s="430" t="s">
        <v>843</v>
      </c>
      <c r="M69" s="945" t="s">
        <v>843</v>
      </c>
      <c r="N69" s="945" t="s">
        <v>843</v>
      </c>
      <c r="O69" s="134" t="s">
        <v>843</v>
      </c>
      <c r="P69" s="134" t="s">
        <v>843</v>
      </c>
      <c r="Q69" s="134" t="s">
        <v>843</v>
      </c>
      <c r="R69" s="134" t="s">
        <v>843</v>
      </c>
      <c r="S69" s="1017" t="s">
        <v>843</v>
      </c>
      <c r="T69" s="1017" t="s">
        <v>843</v>
      </c>
      <c r="U69" s="134" t="s">
        <v>843</v>
      </c>
      <c r="V69" s="134" t="s">
        <v>843</v>
      </c>
      <c r="W69" s="134" t="s">
        <v>680</v>
      </c>
      <c r="X69" s="134"/>
      <c r="Y69" s="134" t="s">
        <v>843</v>
      </c>
      <c r="Z69" s="134" t="s">
        <v>843</v>
      </c>
      <c r="AA69" s="134" t="s">
        <v>843</v>
      </c>
      <c r="AB69" s="134" t="s">
        <v>843</v>
      </c>
      <c r="AC69" s="134"/>
      <c r="AD69" s="430" t="s">
        <v>843</v>
      </c>
      <c r="AE69" s="134" t="s">
        <v>843</v>
      </c>
      <c r="AF69" s="945" t="s">
        <v>843</v>
      </c>
      <c r="AG69" s="945" t="s">
        <v>843</v>
      </c>
      <c r="AH69" s="945" t="s">
        <v>843</v>
      </c>
      <c r="AI69" s="134" t="s">
        <v>843</v>
      </c>
      <c r="AJ69" s="134" t="s">
        <v>843</v>
      </c>
      <c r="AK69" s="945" t="s">
        <v>843</v>
      </c>
      <c r="AL69" s="437" t="s">
        <v>869</v>
      </c>
      <c r="AM69" s="437" t="s">
        <v>869</v>
      </c>
      <c r="AN69" s="134" t="s">
        <v>186</v>
      </c>
      <c r="AO69" s="134" t="s">
        <v>186</v>
      </c>
      <c r="AP69" s="134" t="s">
        <v>186</v>
      </c>
      <c r="AQ69" s="473" t="s">
        <v>687</v>
      </c>
      <c r="AR69" s="134"/>
      <c r="AS69" s="134" t="s">
        <v>186</v>
      </c>
      <c r="AT69" s="134" t="s">
        <v>186</v>
      </c>
      <c r="AU69" s="923" t="s">
        <v>869</v>
      </c>
      <c r="AW69" s="63"/>
      <c r="AX69" s="63"/>
      <c r="AY69" s="63"/>
      <c r="AZ69" s="63"/>
      <c r="BA69" s="63"/>
    </row>
    <row r="70" spans="1:53" s="59" customFormat="1" ht="18.75">
      <c r="A70" s="1018"/>
      <c r="B70" s="593" t="s">
        <v>646</v>
      </c>
      <c r="C70" s="308">
        <v>208</v>
      </c>
      <c r="D70" s="594"/>
      <c r="E70" s="1016"/>
      <c r="F70" s="991" t="s">
        <v>718</v>
      </c>
      <c r="G70" s="134" t="s">
        <v>688</v>
      </c>
      <c r="H70" s="299" t="s">
        <v>683</v>
      </c>
      <c r="I70" s="430" t="s">
        <v>186</v>
      </c>
      <c r="J70" s="299" t="s">
        <v>683</v>
      </c>
      <c r="K70" s="430" t="s">
        <v>684</v>
      </c>
      <c r="L70" s="430" t="s">
        <v>684</v>
      </c>
      <c r="M70" s="945" t="s">
        <v>1151</v>
      </c>
      <c r="N70" s="945" t="s">
        <v>1151</v>
      </c>
      <c r="O70" s="134" t="s">
        <v>671</v>
      </c>
      <c r="P70" s="134" t="s">
        <v>844</v>
      </c>
      <c r="Q70" s="134" t="s">
        <v>685</v>
      </c>
      <c r="R70" s="134" t="s">
        <v>686</v>
      </c>
      <c r="S70" s="1017" t="s">
        <v>865</v>
      </c>
      <c r="T70" s="1017" t="s">
        <v>865</v>
      </c>
      <c r="U70" s="134" t="s">
        <v>844</v>
      </c>
      <c r="V70" s="134" t="s">
        <v>136</v>
      </c>
      <c r="W70" s="134" t="s">
        <v>680</v>
      </c>
      <c r="X70" s="134"/>
      <c r="Y70" s="134" t="s">
        <v>136</v>
      </c>
      <c r="Z70" s="134" t="s">
        <v>136</v>
      </c>
      <c r="AA70" s="134" t="s">
        <v>136</v>
      </c>
      <c r="AB70" s="134" t="s">
        <v>136</v>
      </c>
      <c r="AC70" s="134"/>
      <c r="AD70" s="430" t="s">
        <v>844</v>
      </c>
      <c r="AE70" s="134" t="s">
        <v>136</v>
      </c>
      <c r="AF70" s="945" t="s">
        <v>1151</v>
      </c>
      <c r="AG70" s="945" t="s">
        <v>1151</v>
      </c>
      <c r="AH70" s="945" t="s">
        <v>1151</v>
      </c>
      <c r="AI70" s="134" t="s">
        <v>866</v>
      </c>
      <c r="AJ70" s="134" t="s">
        <v>1255</v>
      </c>
      <c r="AK70" s="945" t="s">
        <v>1151</v>
      </c>
      <c r="AL70" s="437" t="s">
        <v>869</v>
      </c>
      <c r="AM70" s="437" t="s">
        <v>869</v>
      </c>
      <c r="AN70" s="134" t="s">
        <v>186</v>
      </c>
      <c r="AO70" s="432" t="s">
        <v>870</v>
      </c>
      <c r="AP70" s="637" t="s">
        <v>681</v>
      </c>
      <c r="AQ70" s="473" t="s">
        <v>687</v>
      </c>
      <c r="AR70" s="134"/>
      <c r="AS70" s="134" t="s">
        <v>186</v>
      </c>
      <c r="AT70" s="134" t="s">
        <v>186</v>
      </c>
      <c r="AU70" s="923" t="s">
        <v>869</v>
      </c>
      <c r="AW70" s="63"/>
      <c r="AX70" s="63"/>
      <c r="AY70" s="63"/>
      <c r="AZ70" s="63"/>
      <c r="BA70" s="63"/>
    </row>
    <row r="71" spans="1:53" s="59" customFormat="1">
      <c r="A71" s="1018"/>
      <c r="B71" s="593" t="s">
        <v>646</v>
      </c>
      <c r="C71" s="308">
        <v>330</v>
      </c>
      <c r="D71" s="594"/>
      <c r="E71" s="1016"/>
      <c r="F71" s="991" t="s">
        <v>718</v>
      </c>
      <c r="G71" s="134" t="s">
        <v>688</v>
      </c>
      <c r="H71" s="299" t="s">
        <v>683</v>
      </c>
      <c r="I71" s="430" t="s">
        <v>186</v>
      </c>
      <c r="J71" s="299" t="s">
        <v>683</v>
      </c>
      <c r="K71" s="430" t="s">
        <v>684</v>
      </c>
      <c r="L71" s="430" t="s">
        <v>684</v>
      </c>
      <c r="M71" s="945" t="s">
        <v>1151</v>
      </c>
      <c r="N71" s="945" t="s">
        <v>1151</v>
      </c>
      <c r="O71" s="134" t="s">
        <v>671</v>
      </c>
      <c r="P71" s="134" t="s">
        <v>845</v>
      </c>
      <c r="Q71" s="134" t="s">
        <v>685</v>
      </c>
      <c r="R71" s="134" t="s">
        <v>686</v>
      </c>
      <c r="S71" s="1017" t="s">
        <v>865</v>
      </c>
      <c r="T71" s="1017" t="s">
        <v>865</v>
      </c>
      <c r="U71" s="134" t="s">
        <v>845</v>
      </c>
      <c r="V71" s="134" t="s">
        <v>136</v>
      </c>
      <c r="W71" s="134" t="s">
        <v>680</v>
      </c>
      <c r="X71" s="134"/>
      <c r="Y71" s="134" t="s">
        <v>136</v>
      </c>
      <c r="Z71" s="134" t="s">
        <v>136</v>
      </c>
      <c r="AA71" s="134" t="s">
        <v>136</v>
      </c>
      <c r="AB71" s="134" t="s">
        <v>136</v>
      </c>
      <c r="AC71" s="134"/>
      <c r="AD71" s="430" t="s">
        <v>845</v>
      </c>
      <c r="AE71" s="134" t="s">
        <v>136</v>
      </c>
      <c r="AF71" s="945" t="s">
        <v>1151</v>
      </c>
      <c r="AG71" s="945" t="s">
        <v>1151</v>
      </c>
      <c r="AH71" s="945" t="s">
        <v>845</v>
      </c>
      <c r="AI71" s="134" t="s">
        <v>845</v>
      </c>
      <c r="AJ71" s="134" t="s">
        <v>845</v>
      </c>
      <c r="AK71" s="945" t="s">
        <v>1151</v>
      </c>
      <c r="AL71" s="437" t="s">
        <v>760</v>
      </c>
      <c r="AM71" s="437" t="s">
        <v>760</v>
      </c>
      <c r="AN71" s="437" t="s">
        <v>760</v>
      </c>
      <c r="AO71" s="432" t="s">
        <v>762</v>
      </c>
      <c r="AP71" s="637" t="s">
        <v>1256</v>
      </c>
      <c r="AQ71" s="473" t="s">
        <v>764</v>
      </c>
      <c r="AR71" s="134"/>
      <c r="AS71" s="134" t="s">
        <v>186</v>
      </c>
      <c r="AT71" s="134" t="s">
        <v>186</v>
      </c>
      <c r="AU71" s="923" t="s">
        <v>1251</v>
      </c>
      <c r="AW71" s="63"/>
      <c r="AX71" s="63"/>
      <c r="AY71" s="63"/>
      <c r="AZ71" s="63"/>
      <c r="BA71" s="63"/>
    </row>
    <row r="72" spans="1:53" s="59" customFormat="1">
      <c r="A72" s="1018"/>
      <c r="B72" s="593" t="s">
        <v>1257</v>
      </c>
      <c r="C72" s="308">
        <v>475</v>
      </c>
      <c r="D72" s="594"/>
      <c r="E72" s="1016"/>
      <c r="F72" s="991" t="s">
        <v>718</v>
      </c>
      <c r="G72" s="430" t="s">
        <v>1463</v>
      </c>
      <c r="H72" s="430" t="s">
        <v>1463</v>
      </c>
      <c r="I72" s="430" t="s">
        <v>186</v>
      </c>
      <c r="J72" s="299" t="s">
        <v>1463</v>
      </c>
      <c r="K72" s="430" t="s">
        <v>1463</v>
      </c>
      <c r="L72" s="430" t="s">
        <v>1463</v>
      </c>
      <c r="M72" s="945" t="s">
        <v>1463</v>
      </c>
      <c r="N72" s="945" t="s">
        <v>1463</v>
      </c>
      <c r="O72" s="134" t="s">
        <v>1463</v>
      </c>
      <c r="P72" s="134" t="s">
        <v>1463</v>
      </c>
      <c r="Q72" s="134" t="s">
        <v>1463</v>
      </c>
      <c r="R72" s="134" t="s">
        <v>1463</v>
      </c>
      <c r="S72" s="1017" t="s">
        <v>1463</v>
      </c>
      <c r="T72" s="1017" t="s">
        <v>1463</v>
      </c>
      <c r="U72" s="134" t="s">
        <v>1463</v>
      </c>
      <c r="V72" s="134" t="s">
        <v>1463</v>
      </c>
      <c r="W72" s="134" t="s">
        <v>492</v>
      </c>
      <c r="X72" s="134"/>
      <c r="Y72" s="134" t="s">
        <v>1463</v>
      </c>
      <c r="Z72" s="134" t="s">
        <v>1463</v>
      </c>
      <c r="AA72" s="134" t="s">
        <v>1463</v>
      </c>
      <c r="AB72" s="134" t="s">
        <v>1463</v>
      </c>
      <c r="AC72" s="134"/>
      <c r="AD72" s="430" t="s">
        <v>1463</v>
      </c>
      <c r="AE72" s="134" t="s">
        <v>1463</v>
      </c>
      <c r="AF72" s="945" t="s">
        <v>1463</v>
      </c>
      <c r="AG72" s="945" t="s">
        <v>1463</v>
      </c>
      <c r="AH72" s="945" t="s">
        <v>1463</v>
      </c>
      <c r="AI72" s="134" t="s">
        <v>1463</v>
      </c>
      <c r="AJ72" s="134" t="s">
        <v>1463</v>
      </c>
      <c r="AK72" s="945" t="s">
        <v>1463</v>
      </c>
      <c r="AL72" s="134" t="s">
        <v>186</v>
      </c>
      <c r="AM72" s="437" t="s">
        <v>113</v>
      </c>
      <c r="AN72" s="437" t="s">
        <v>113</v>
      </c>
      <c r="AO72" s="134" t="s">
        <v>186</v>
      </c>
      <c r="AP72" s="134" t="s">
        <v>186</v>
      </c>
      <c r="AQ72" s="134" t="s">
        <v>186</v>
      </c>
      <c r="AR72" s="134"/>
      <c r="AS72" s="134" t="s">
        <v>186</v>
      </c>
      <c r="AT72" s="134" t="s">
        <v>186</v>
      </c>
      <c r="AU72" s="1019" t="s">
        <v>186</v>
      </c>
      <c r="AW72" s="63"/>
      <c r="AX72" s="63"/>
      <c r="AY72" s="63"/>
      <c r="AZ72" s="63"/>
      <c r="BA72" s="63"/>
    </row>
    <row r="73" spans="1:53" s="59" customFormat="1" ht="18.75">
      <c r="A73" s="1018"/>
      <c r="B73" s="593" t="s">
        <v>646</v>
      </c>
      <c r="C73" s="308">
        <v>486</v>
      </c>
      <c r="D73" s="594"/>
      <c r="E73" s="1016"/>
      <c r="F73" s="991" t="s">
        <v>718</v>
      </c>
      <c r="G73" s="134" t="s">
        <v>720</v>
      </c>
      <c r="H73" s="299" t="s">
        <v>1148</v>
      </c>
      <c r="I73" s="430" t="s">
        <v>186</v>
      </c>
      <c r="J73" s="299" t="s">
        <v>1148</v>
      </c>
      <c r="K73" s="430" t="s">
        <v>1066</v>
      </c>
      <c r="L73" s="430" t="s">
        <v>1066</v>
      </c>
      <c r="M73" s="945" t="s">
        <v>1151</v>
      </c>
      <c r="N73" s="945" t="s">
        <v>1151</v>
      </c>
      <c r="O73" s="134" t="s">
        <v>671</v>
      </c>
      <c r="P73" s="134" t="s">
        <v>780</v>
      </c>
      <c r="Q73" s="134" t="s">
        <v>111</v>
      </c>
      <c r="R73" s="134" t="s">
        <v>1067</v>
      </c>
      <c r="S73" s="1017" t="s">
        <v>812</v>
      </c>
      <c r="T73" s="1017" t="s">
        <v>812</v>
      </c>
      <c r="U73" s="134" t="s">
        <v>780</v>
      </c>
      <c r="V73" s="134" t="s">
        <v>136</v>
      </c>
      <c r="W73" s="134" t="s">
        <v>492</v>
      </c>
      <c r="X73" s="134"/>
      <c r="Y73" s="134" t="s">
        <v>136</v>
      </c>
      <c r="Z73" s="134" t="s">
        <v>136</v>
      </c>
      <c r="AA73" s="134" t="s">
        <v>136</v>
      </c>
      <c r="AB73" s="134" t="s">
        <v>136</v>
      </c>
      <c r="AC73" s="134"/>
      <c r="AD73" s="430" t="s">
        <v>780</v>
      </c>
      <c r="AE73" s="134" t="s">
        <v>136</v>
      </c>
      <c r="AF73" s="945" t="s">
        <v>1151</v>
      </c>
      <c r="AG73" s="945" t="s">
        <v>1151</v>
      </c>
      <c r="AH73" s="945" t="s">
        <v>1151</v>
      </c>
      <c r="AI73" s="134" t="s">
        <v>112</v>
      </c>
      <c r="AJ73" s="134" t="s">
        <v>1068</v>
      </c>
      <c r="AK73" s="945" t="s">
        <v>1151</v>
      </c>
      <c r="AL73" s="134" t="s">
        <v>186</v>
      </c>
      <c r="AM73" s="134" t="s">
        <v>186</v>
      </c>
      <c r="AN73" s="134" t="s">
        <v>186</v>
      </c>
      <c r="AO73" s="134" t="s">
        <v>186</v>
      </c>
      <c r="AP73" s="134" t="s">
        <v>186</v>
      </c>
      <c r="AQ73" s="134" t="s">
        <v>186</v>
      </c>
      <c r="AR73" s="134"/>
      <c r="AS73" s="134" t="s">
        <v>186</v>
      </c>
      <c r="AT73" s="134" t="s">
        <v>186</v>
      </c>
      <c r="AU73" s="1019" t="s">
        <v>186</v>
      </c>
      <c r="AW73" s="63"/>
      <c r="AX73" s="63"/>
      <c r="AY73" s="63"/>
      <c r="AZ73" s="63"/>
      <c r="BA73" s="63"/>
    </row>
    <row r="74" spans="1:53" s="59" customFormat="1">
      <c r="A74" s="1018"/>
      <c r="B74" s="593" t="s">
        <v>646</v>
      </c>
      <c r="C74" s="308">
        <v>507</v>
      </c>
      <c r="D74" s="594"/>
      <c r="E74" s="1016"/>
      <c r="F74" s="991" t="s">
        <v>718</v>
      </c>
      <c r="G74" s="430" t="s">
        <v>786</v>
      </c>
      <c r="H74" s="430" t="s">
        <v>786</v>
      </c>
      <c r="I74" s="430" t="s">
        <v>186</v>
      </c>
      <c r="J74" s="299" t="s">
        <v>786</v>
      </c>
      <c r="K74" s="430" t="s">
        <v>786</v>
      </c>
      <c r="L74" s="430" t="s">
        <v>786</v>
      </c>
      <c r="M74" s="945" t="s">
        <v>786</v>
      </c>
      <c r="N74" s="945" t="s">
        <v>786</v>
      </c>
      <c r="O74" s="134" t="s">
        <v>786</v>
      </c>
      <c r="P74" s="134" t="s">
        <v>786</v>
      </c>
      <c r="Q74" s="134" t="s">
        <v>786</v>
      </c>
      <c r="R74" s="134" t="s">
        <v>786</v>
      </c>
      <c r="S74" s="1017" t="s">
        <v>786</v>
      </c>
      <c r="T74" s="1017" t="s">
        <v>786</v>
      </c>
      <c r="U74" s="134" t="s">
        <v>786</v>
      </c>
      <c r="V74" s="134" t="s">
        <v>786</v>
      </c>
      <c r="W74" s="134" t="s">
        <v>492</v>
      </c>
      <c r="X74" s="134"/>
      <c r="Y74" s="134" t="s">
        <v>786</v>
      </c>
      <c r="Z74" s="134" t="s">
        <v>786</v>
      </c>
      <c r="AA74" s="134" t="s">
        <v>786</v>
      </c>
      <c r="AB74" s="134" t="s">
        <v>786</v>
      </c>
      <c r="AC74" s="134"/>
      <c r="AD74" s="430" t="s">
        <v>786</v>
      </c>
      <c r="AE74" s="134" t="s">
        <v>786</v>
      </c>
      <c r="AF74" s="945" t="s">
        <v>786</v>
      </c>
      <c r="AG74" s="945" t="s">
        <v>786</v>
      </c>
      <c r="AH74" s="945" t="s">
        <v>786</v>
      </c>
      <c r="AI74" s="134" t="s">
        <v>786</v>
      </c>
      <c r="AJ74" s="134" t="s">
        <v>786</v>
      </c>
      <c r="AK74" s="945" t="s">
        <v>786</v>
      </c>
      <c r="AL74" s="134" t="s">
        <v>186</v>
      </c>
      <c r="AM74" s="437" t="s">
        <v>1477</v>
      </c>
      <c r="AN74" s="134" t="s">
        <v>186</v>
      </c>
      <c r="AO74" s="134" t="s">
        <v>186</v>
      </c>
      <c r="AP74" s="134" t="s">
        <v>186</v>
      </c>
      <c r="AQ74" s="134" t="s">
        <v>186</v>
      </c>
      <c r="AR74" s="134"/>
      <c r="AS74" s="134" t="s">
        <v>186</v>
      </c>
      <c r="AT74" s="134" t="s">
        <v>186</v>
      </c>
      <c r="AU74" s="923" t="s">
        <v>1477</v>
      </c>
      <c r="AW74" s="63"/>
      <c r="AX74" s="63"/>
      <c r="AY74" s="63"/>
      <c r="AZ74" s="63"/>
      <c r="BA74" s="63"/>
    </row>
    <row r="75" spans="1:53" s="59" customFormat="1" ht="18.75">
      <c r="A75" s="1018"/>
      <c r="B75" s="593" t="s">
        <v>646</v>
      </c>
      <c r="C75" s="308">
        <v>644</v>
      </c>
      <c r="D75" s="594"/>
      <c r="E75" s="1016"/>
      <c r="F75" s="991" t="s">
        <v>718</v>
      </c>
      <c r="G75" s="134" t="s">
        <v>1478</v>
      </c>
      <c r="H75" s="299" t="s">
        <v>1479</v>
      </c>
      <c r="I75" s="430" t="s">
        <v>186</v>
      </c>
      <c r="J75" s="299" t="s">
        <v>1479</v>
      </c>
      <c r="K75" s="430" t="s">
        <v>1206</v>
      </c>
      <c r="L75" s="430" t="s">
        <v>1206</v>
      </c>
      <c r="M75" s="945" t="s">
        <v>1151</v>
      </c>
      <c r="N75" s="945" t="s">
        <v>1151</v>
      </c>
      <c r="O75" s="134" t="s">
        <v>671</v>
      </c>
      <c r="P75" s="134" t="s">
        <v>1196</v>
      </c>
      <c r="Q75" s="134" t="s">
        <v>1098</v>
      </c>
      <c r="R75" s="134" t="s">
        <v>1499</v>
      </c>
      <c r="S75" s="1017" t="s">
        <v>1500</v>
      </c>
      <c r="T75" s="1017" t="s">
        <v>1500</v>
      </c>
      <c r="U75" s="134" t="s">
        <v>1196</v>
      </c>
      <c r="V75" s="134" t="s">
        <v>136</v>
      </c>
      <c r="W75" s="134" t="s">
        <v>312</v>
      </c>
      <c r="X75" s="134"/>
      <c r="Y75" s="134" t="s">
        <v>136</v>
      </c>
      <c r="Z75" s="134" t="s">
        <v>136</v>
      </c>
      <c r="AA75" s="134" t="s">
        <v>136</v>
      </c>
      <c r="AB75" s="134" t="s">
        <v>136</v>
      </c>
      <c r="AC75" s="134"/>
      <c r="AD75" s="430" t="s">
        <v>1196</v>
      </c>
      <c r="AE75" s="134" t="s">
        <v>136</v>
      </c>
      <c r="AF75" s="945" t="s">
        <v>1151</v>
      </c>
      <c r="AG75" s="945" t="s">
        <v>1151</v>
      </c>
      <c r="AH75" s="945" t="s">
        <v>1151</v>
      </c>
      <c r="AI75" s="134" t="s">
        <v>1501</v>
      </c>
      <c r="AJ75" s="134" t="s">
        <v>1502</v>
      </c>
      <c r="AK75" s="945" t="s">
        <v>1151</v>
      </c>
      <c r="AL75" s="134" t="s">
        <v>186</v>
      </c>
      <c r="AM75" s="437" t="s">
        <v>1364</v>
      </c>
      <c r="AN75" s="437" t="s">
        <v>1364</v>
      </c>
      <c r="AO75" s="134" t="s">
        <v>186</v>
      </c>
      <c r="AP75" s="134" t="s">
        <v>186</v>
      </c>
      <c r="AQ75" s="473" t="s">
        <v>1365</v>
      </c>
      <c r="AR75" s="134"/>
      <c r="AS75" s="134" t="s">
        <v>186</v>
      </c>
      <c r="AT75" s="134" t="s">
        <v>186</v>
      </c>
      <c r="AU75" s="923" t="s">
        <v>1364</v>
      </c>
      <c r="AW75" s="63"/>
      <c r="AX75" s="63"/>
      <c r="AY75" s="63"/>
      <c r="AZ75" s="63"/>
      <c r="BA75" s="63"/>
    </row>
    <row r="76" spans="1:53" s="59" customFormat="1">
      <c r="A76" s="1020"/>
      <c r="B76" s="593" t="s">
        <v>1366</v>
      </c>
      <c r="C76" s="308">
        <v>700</v>
      </c>
      <c r="D76" s="594"/>
      <c r="E76" s="1016"/>
      <c r="F76" s="991" t="s">
        <v>718</v>
      </c>
      <c r="G76" s="430" t="s">
        <v>782</v>
      </c>
      <c r="H76" s="430" t="s">
        <v>782</v>
      </c>
      <c r="I76" s="430" t="s">
        <v>186</v>
      </c>
      <c r="J76" s="299" t="s">
        <v>782</v>
      </c>
      <c r="K76" s="430" t="s">
        <v>782</v>
      </c>
      <c r="L76" s="430" t="s">
        <v>782</v>
      </c>
      <c r="M76" s="945" t="s">
        <v>782</v>
      </c>
      <c r="N76" s="945" t="s">
        <v>782</v>
      </c>
      <c r="O76" s="134" t="s">
        <v>782</v>
      </c>
      <c r="P76" s="134" t="s">
        <v>782</v>
      </c>
      <c r="Q76" s="134" t="s">
        <v>782</v>
      </c>
      <c r="R76" s="134" t="s">
        <v>782</v>
      </c>
      <c r="S76" s="1017" t="s">
        <v>782</v>
      </c>
      <c r="T76" s="1017" t="s">
        <v>782</v>
      </c>
      <c r="U76" s="134" t="s">
        <v>782</v>
      </c>
      <c r="V76" s="134" t="s">
        <v>782</v>
      </c>
      <c r="W76" s="134" t="s">
        <v>312</v>
      </c>
      <c r="X76" s="134"/>
      <c r="Y76" s="134" t="s">
        <v>782</v>
      </c>
      <c r="Z76" s="134" t="s">
        <v>782</v>
      </c>
      <c r="AA76" s="134" t="s">
        <v>782</v>
      </c>
      <c r="AB76" s="134" t="s">
        <v>782</v>
      </c>
      <c r="AC76" s="134"/>
      <c r="AD76" s="430" t="s">
        <v>782</v>
      </c>
      <c r="AE76" s="134" t="s">
        <v>782</v>
      </c>
      <c r="AF76" s="945" t="s">
        <v>782</v>
      </c>
      <c r="AG76" s="945" t="s">
        <v>782</v>
      </c>
      <c r="AH76" s="945" t="s">
        <v>782</v>
      </c>
      <c r="AI76" s="134" t="s">
        <v>782</v>
      </c>
      <c r="AJ76" s="134" t="s">
        <v>782</v>
      </c>
      <c r="AK76" s="945" t="s">
        <v>782</v>
      </c>
      <c r="AL76" s="134" t="s">
        <v>186</v>
      </c>
      <c r="AM76" s="437" t="s">
        <v>1364</v>
      </c>
      <c r="AN76" s="134" t="s">
        <v>186</v>
      </c>
      <c r="AO76" s="432" t="s">
        <v>1367</v>
      </c>
      <c r="AP76" s="637" t="s">
        <v>1273</v>
      </c>
      <c r="AQ76" s="134" t="s">
        <v>186</v>
      </c>
      <c r="AR76" s="134"/>
      <c r="AS76" s="134" t="s">
        <v>186</v>
      </c>
      <c r="AT76" s="134" t="s">
        <v>186</v>
      </c>
      <c r="AU76" s="923" t="s">
        <v>1364</v>
      </c>
      <c r="AW76" s="63"/>
      <c r="AX76" s="63"/>
      <c r="AY76" s="63"/>
      <c r="AZ76" s="63"/>
      <c r="BA76" s="63"/>
    </row>
    <row r="77" spans="1:53" s="59" customFormat="1" ht="18.75">
      <c r="A77" s="1018"/>
      <c r="B77" s="593" t="s">
        <v>646</v>
      </c>
      <c r="C77" s="308">
        <v>790</v>
      </c>
      <c r="D77" s="594"/>
      <c r="E77" s="1016"/>
      <c r="F77" s="991" t="s">
        <v>718</v>
      </c>
      <c r="G77" s="134" t="s">
        <v>1101</v>
      </c>
      <c r="H77" s="299" t="s">
        <v>679</v>
      </c>
      <c r="I77" s="430" t="s">
        <v>186</v>
      </c>
      <c r="J77" s="299" t="s">
        <v>1102</v>
      </c>
      <c r="K77" s="430" t="s">
        <v>1103</v>
      </c>
      <c r="L77" s="430" t="s">
        <v>1103</v>
      </c>
      <c r="M77" s="945" t="s">
        <v>1151</v>
      </c>
      <c r="N77" s="945" t="s">
        <v>1151</v>
      </c>
      <c r="O77" s="134" t="s">
        <v>671</v>
      </c>
      <c r="P77" s="134" t="s">
        <v>1205</v>
      </c>
      <c r="Q77" s="134" t="s">
        <v>692</v>
      </c>
      <c r="R77" s="134" t="s">
        <v>693</v>
      </c>
      <c r="S77" s="1017" t="s">
        <v>865</v>
      </c>
      <c r="T77" s="1017" t="s">
        <v>865</v>
      </c>
      <c r="U77" s="134" t="s">
        <v>1205</v>
      </c>
      <c r="V77" s="134" t="s">
        <v>136</v>
      </c>
      <c r="W77" s="134" t="s">
        <v>680</v>
      </c>
      <c r="X77" s="134"/>
      <c r="Y77" s="134" t="s">
        <v>136</v>
      </c>
      <c r="Z77" s="134" t="s">
        <v>136</v>
      </c>
      <c r="AA77" s="134" t="s">
        <v>136</v>
      </c>
      <c r="AB77" s="134" t="s">
        <v>136</v>
      </c>
      <c r="AC77" s="134"/>
      <c r="AD77" s="430" t="s">
        <v>1205</v>
      </c>
      <c r="AE77" s="134" t="s">
        <v>136</v>
      </c>
      <c r="AF77" s="945" t="s">
        <v>1151</v>
      </c>
      <c r="AG77" s="945" t="s">
        <v>1151</v>
      </c>
      <c r="AH77" s="945" t="s">
        <v>1151</v>
      </c>
      <c r="AI77" s="134" t="s">
        <v>866</v>
      </c>
      <c r="AJ77" s="134" t="s">
        <v>694</v>
      </c>
      <c r="AK77" s="945" t="s">
        <v>1151</v>
      </c>
      <c r="AL77" s="134" t="s">
        <v>186</v>
      </c>
      <c r="AM77" s="437" t="s">
        <v>695</v>
      </c>
      <c r="AN77" s="134" t="s">
        <v>186</v>
      </c>
      <c r="AO77" s="134" t="s">
        <v>186</v>
      </c>
      <c r="AP77" s="134" t="s">
        <v>186</v>
      </c>
      <c r="AQ77" s="473" t="s">
        <v>696</v>
      </c>
      <c r="AR77" s="134"/>
      <c r="AS77" s="134" t="s">
        <v>186</v>
      </c>
      <c r="AT77" s="134" t="s">
        <v>186</v>
      </c>
      <c r="AU77" s="923" t="s">
        <v>695</v>
      </c>
      <c r="AW77" s="63"/>
      <c r="AX77" s="63"/>
      <c r="AY77" s="63"/>
      <c r="AZ77" s="63"/>
      <c r="BA77" s="63"/>
    </row>
    <row r="78" spans="1:53" s="59" customFormat="1" ht="18.75">
      <c r="A78" s="1010"/>
      <c r="B78" s="605" t="s">
        <v>646</v>
      </c>
      <c r="C78" s="390">
        <v>840</v>
      </c>
      <c r="D78" s="391"/>
      <c r="E78" s="1021"/>
      <c r="F78" s="994" t="s">
        <v>718</v>
      </c>
      <c r="G78" s="132" t="s">
        <v>697</v>
      </c>
      <c r="H78" s="230" t="s">
        <v>698</v>
      </c>
      <c r="I78" s="393" t="s">
        <v>186</v>
      </c>
      <c r="J78" s="230" t="s">
        <v>698</v>
      </c>
      <c r="K78" s="393" t="s">
        <v>699</v>
      </c>
      <c r="L78" s="393" t="s">
        <v>699</v>
      </c>
      <c r="M78" s="948" t="s">
        <v>1151</v>
      </c>
      <c r="N78" s="948" t="s">
        <v>1151</v>
      </c>
      <c r="O78" s="132" t="s">
        <v>671</v>
      </c>
      <c r="P78" s="132" t="s">
        <v>781</v>
      </c>
      <c r="Q78" s="132" t="s">
        <v>700</v>
      </c>
      <c r="R78" s="132" t="s">
        <v>701</v>
      </c>
      <c r="S78" s="1022" t="s">
        <v>702</v>
      </c>
      <c r="T78" s="1022" t="s">
        <v>702</v>
      </c>
      <c r="U78" s="132" t="s">
        <v>781</v>
      </c>
      <c r="V78" s="132" t="s">
        <v>136</v>
      </c>
      <c r="W78" s="132" t="s">
        <v>703</v>
      </c>
      <c r="X78" s="132"/>
      <c r="Y78" s="132" t="s">
        <v>136</v>
      </c>
      <c r="Z78" s="132" t="s">
        <v>136</v>
      </c>
      <c r="AA78" s="132" t="s">
        <v>136</v>
      </c>
      <c r="AB78" s="132" t="s">
        <v>136</v>
      </c>
      <c r="AC78" s="132"/>
      <c r="AD78" s="393" t="s">
        <v>781</v>
      </c>
      <c r="AE78" s="132" t="s">
        <v>136</v>
      </c>
      <c r="AF78" s="948" t="s">
        <v>1151</v>
      </c>
      <c r="AG78" s="948" t="s">
        <v>1151</v>
      </c>
      <c r="AH78" s="948" t="s">
        <v>1151</v>
      </c>
      <c r="AI78" s="132" t="s">
        <v>704</v>
      </c>
      <c r="AJ78" s="132" t="s">
        <v>694</v>
      </c>
      <c r="AK78" s="948" t="s">
        <v>1151</v>
      </c>
      <c r="AL78" s="399" t="s">
        <v>705</v>
      </c>
      <c r="AM78" s="399" t="s">
        <v>705</v>
      </c>
      <c r="AN78" s="399" t="s">
        <v>705</v>
      </c>
      <c r="AO78" s="132" t="s">
        <v>186</v>
      </c>
      <c r="AP78" s="132" t="s">
        <v>186</v>
      </c>
      <c r="AQ78" s="576" t="s">
        <v>706</v>
      </c>
      <c r="AR78" s="132"/>
      <c r="AS78" s="132" t="s">
        <v>186</v>
      </c>
      <c r="AT78" s="132" t="s">
        <v>186</v>
      </c>
      <c r="AU78" s="985" t="s">
        <v>707</v>
      </c>
      <c r="AW78" s="63"/>
      <c r="AX78" s="63"/>
      <c r="AY78" s="63"/>
      <c r="AZ78" s="63"/>
      <c r="BA78" s="63"/>
    </row>
    <row r="79" spans="1:53" s="63" customFormat="1" ht="18.75">
      <c r="A79" s="975">
        <v>5</v>
      </c>
      <c r="B79" s="405" t="s">
        <v>647</v>
      </c>
      <c r="C79" s="534">
        <v>185.5</v>
      </c>
      <c r="D79" s="610">
        <v>188.5</v>
      </c>
      <c r="E79" s="110" t="s">
        <v>449</v>
      </c>
      <c r="F79" s="1008" t="s">
        <v>116</v>
      </c>
      <c r="G79" s="536" t="s">
        <v>708</v>
      </c>
      <c r="H79" s="536" t="s">
        <v>708</v>
      </c>
      <c r="I79" s="535" t="s">
        <v>1042</v>
      </c>
      <c r="J79" s="536" t="s">
        <v>708</v>
      </c>
      <c r="K79" s="128" t="s">
        <v>1150</v>
      </c>
      <c r="L79" s="128" t="s">
        <v>1150</v>
      </c>
      <c r="M79" s="135" t="s">
        <v>1151</v>
      </c>
      <c r="N79" s="135" t="s">
        <v>1151</v>
      </c>
      <c r="O79" s="135" t="s">
        <v>1151</v>
      </c>
      <c r="P79" s="128" t="s">
        <v>1037</v>
      </c>
      <c r="Q79" s="128" t="s">
        <v>1037</v>
      </c>
      <c r="R79" s="128" t="s">
        <v>1037</v>
      </c>
      <c r="S79" s="1023" t="s">
        <v>709</v>
      </c>
      <c r="T79" s="1023" t="s">
        <v>709</v>
      </c>
      <c r="U79" s="128" t="s">
        <v>1037</v>
      </c>
      <c r="V79" s="128" t="s">
        <v>136</v>
      </c>
      <c r="W79" s="1024" t="s">
        <v>756</v>
      </c>
      <c r="X79" s="1024"/>
      <c r="Y79" s="128" t="s">
        <v>136</v>
      </c>
      <c r="Z79" s="128" t="s">
        <v>136</v>
      </c>
      <c r="AA79" s="128" t="s">
        <v>136</v>
      </c>
      <c r="AB79" s="128" t="s">
        <v>136</v>
      </c>
      <c r="AC79" s="128" t="s">
        <v>1042</v>
      </c>
      <c r="AD79" s="535" t="s">
        <v>1037</v>
      </c>
      <c r="AE79" s="128" t="s">
        <v>136</v>
      </c>
      <c r="AF79" s="135" t="s">
        <v>1151</v>
      </c>
      <c r="AG79" s="135" t="s">
        <v>1151</v>
      </c>
      <c r="AH79" s="135" t="s">
        <v>1151</v>
      </c>
      <c r="AI79" s="128" t="s">
        <v>112</v>
      </c>
      <c r="AJ79" s="128" t="s">
        <v>694</v>
      </c>
      <c r="AK79" s="135" t="s">
        <v>1151</v>
      </c>
      <c r="AL79" s="544" t="s">
        <v>113</v>
      </c>
      <c r="AM79" s="544" t="s">
        <v>113</v>
      </c>
      <c r="AN79" s="128" t="s">
        <v>186</v>
      </c>
      <c r="AO79" s="128" t="s">
        <v>186</v>
      </c>
      <c r="AP79" s="128" t="s">
        <v>186</v>
      </c>
      <c r="AQ79" s="978" t="s">
        <v>115</v>
      </c>
      <c r="AR79" s="128"/>
      <c r="AS79" s="128" t="s">
        <v>186</v>
      </c>
      <c r="AT79" s="128" t="s">
        <v>186</v>
      </c>
      <c r="AU79" s="979" t="s">
        <v>186</v>
      </c>
    </row>
    <row r="80" spans="1:53" s="63" customFormat="1" ht="18.75">
      <c r="A80" s="975">
        <v>106</v>
      </c>
      <c r="B80" s="405" t="s">
        <v>100</v>
      </c>
      <c r="C80" s="534">
        <v>323.8</v>
      </c>
      <c r="D80" s="610">
        <v>330.8</v>
      </c>
      <c r="E80" s="533" t="s">
        <v>4</v>
      </c>
      <c r="F80" s="1008" t="s">
        <v>1317</v>
      </c>
      <c r="G80" s="1025" t="s">
        <v>1330</v>
      </c>
      <c r="H80" s="1025" t="s">
        <v>1330</v>
      </c>
      <c r="I80" s="1025" t="s">
        <v>1330</v>
      </c>
      <c r="J80" s="1025" t="s">
        <v>1330</v>
      </c>
      <c r="K80" s="128" t="s">
        <v>1150</v>
      </c>
      <c r="L80" s="128" t="s">
        <v>1150</v>
      </c>
      <c r="M80" s="135" t="s">
        <v>1151</v>
      </c>
      <c r="N80" s="135" t="s">
        <v>1151</v>
      </c>
      <c r="O80" s="135" t="s">
        <v>1165</v>
      </c>
      <c r="P80" s="128" t="s">
        <v>111</v>
      </c>
      <c r="Q80" s="128" t="s">
        <v>111</v>
      </c>
      <c r="R80" s="128" t="s">
        <v>1067</v>
      </c>
      <c r="S80" s="535" t="s">
        <v>186</v>
      </c>
      <c r="T80" s="535" t="s">
        <v>186</v>
      </c>
      <c r="U80" s="128" t="s">
        <v>1203</v>
      </c>
      <c r="V80" s="128" t="s">
        <v>136</v>
      </c>
      <c r="W80" s="136"/>
      <c r="X80" s="136" t="s">
        <v>1166</v>
      </c>
      <c r="Y80" s="128" t="s">
        <v>136</v>
      </c>
      <c r="Z80" s="128" t="s">
        <v>136</v>
      </c>
      <c r="AA80" s="128" t="s">
        <v>1166</v>
      </c>
      <c r="AB80" s="128" t="s">
        <v>1166</v>
      </c>
      <c r="AC80" s="128" t="s">
        <v>1038</v>
      </c>
      <c r="AD80" s="128" t="s">
        <v>935</v>
      </c>
      <c r="AE80" s="128" t="s">
        <v>935</v>
      </c>
      <c r="AF80" s="135" t="s">
        <v>1321</v>
      </c>
      <c r="AG80" s="135" t="s">
        <v>1321</v>
      </c>
      <c r="AH80" s="135" t="s">
        <v>1321</v>
      </c>
      <c r="AI80" s="128" t="s">
        <v>935</v>
      </c>
      <c r="AJ80" s="128" t="s">
        <v>926</v>
      </c>
      <c r="AK80" s="135" t="s">
        <v>1321</v>
      </c>
      <c r="AL80" s="544" t="s">
        <v>1069</v>
      </c>
      <c r="AM80" s="544" t="s">
        <v>1069</v>
      </c>
      <c r="AN80" s="544" t="s">
        <v>1069</v>
      </c>
      <c r="AO80" s="540" t="s">
        <v>761</v>
      </c>
      <c r="AP80" s="629" t="s">
        <v>1295</v>
      </c>
      <c r="AQ80" s="978" t="s">
        <v>763</v>
      </c>
      <c r="AR80" s="128"/>
      <c r="AS80" s="128" t="s">
        <v>186</v>
      </c>
      <c r="AT80" s="128" t="s">
        <v>186</v>
      </c>
      <c r="AU80" s="1026" t="s">
        <v>113</v>
      </c>
    </row>
    <row r="81" spans="1:47" s="63" customFormat="1" ht="18.75">
      <c r="A81" s="1027">
        <v>107</v>
      </c>
      <c r="B81" s="1028" t="s">
        <v>71</v>
      </c>
      <c r="C81" s="1029">
        <v>733</v>
      </c>
      <c r="D81" s="1030">
        <v>740</v>
      </c>
      <c r="E81" s="554" t="s">
        <v>72</v>
      </c>
      <c r="F81" s="1008" t="s">
        <v>1317</v>
      </c>
      <c r="G81" s="1025" t="s">
        <v>1330</v>
      </c>
      <c r="H81" s="1025" t="s">
        <v>1330</v>
      </c>
      <c r="I81" s="1025" t="s">
        <v>1330</v>
      </c>
      <c r="J81" s="1025" t="s">
        <v>1330</v>
      </c>
      <c r="K81" s="128" t="s">
        <v>1066</v>
      </c>
      <c r="L81" s="128" t="s">
        <v>1066</v>
      </c>
      <c r="M81" s="128" t="s">
        <v>1165</v>
      </c>
      <c r="N81" s="128" t="s">
        <v>1165</v>
      </c>
      <c r="O81" s="128" t="s">
        <v>1066</v>
      </c>
      <c r="P81" s="128" t="s">
        <v>111</v>
      </c>
      <c r="Q81" s="128" t="s">
        <v>111</v>
      </c>
      <c r="R81" s="128" t="s">
        <v>1067</v>
      </c>
      <c r="S81" s="535" t="s">
        <v>186</v>
      </c>
      <c r="T81" s="535" t="s">
        <v>186</v>
      </c>
      <c r="U81" s="128" t="s">
        <v>812</v>
      </c>
      <c r="V81" s="128" t="s">
        <v>813</v>
      </c>
      <c r="W81" s="128"/>
      <c r="X81" s="128" t="s">
        <v>927</v>
      </c>
      <c r="Y81" s="128" t="s">
        <v>813</v>
      </c>
      <c r="Z81" s="128" t="s">
        <v>813</v>
      </c>
      <c r="AA81" s="128" t="s">
        <v>935</v>
      </c>
      <c r="AB81" s="128" t="s">
        <v>935</v>
      </c>
      <c r="AC81" s="128" t="s">
        <v>1038</v>
      </c>
      <c r="AD81" s="128" t="s">
        <v>935</v>
      </c>
      <c r="AE81" s="128" t="s">
        <v>935</v>
      </c>
      <c r="AF81" s="128" t="s">
        <v>929</v>
      </c>
      <c r="AG81" s="128" t="s">
        <v>1321</v>
      </c>
      <c r="AH81" s="128" t="s">
        <v>1321</v>
      </c>
      <c r="AI81" s="128" t="s">
        <v>935</v>
      </c>
      <c r="AJ81" s="128" t="s">
        <v>1244</v>
      </c>
      <c r="AK81" s="128" t="s">
        <v>1321</v>
      </c>
      <c r="AL81" s="544" t="s">
        <v>1069</v>
      </c>
      <c r="AM81" s="544" t="s">
        <v>1069</v>
      </c>
      <c r="AN81" s="544" t="s">
        <v>1069</v>
      </c>
      <c r="AO81" s="540" t="s">
        <v>761</v>
      </c>
      <c r="AP81" s="629" t="s">
        <v>1295</v>
      </c>
      <c r="AQ81" s="978" t="s">
        <v>763</v>
      </c>
      <c r="AR81" s="128"/>
      <c r="AS81" s="128" t="s">
        <v>186</v>
      </c>
      <c r="AT81" s="128" t="s">
        <v>186</v>
      </c>
      <c r="AU81" s="979" t="s">
        <v>186</v>
      </c>
    </row>
    <row r="82" spans="1:47" s="63" customFormat="1">
      <c r="A82" s="940"/>
      <c r="B82" s="373" t="s">
        <v>76</v>
      </c>
      <c r="C82" s="316">
        <v>438</v>
      </c>
      <c r="D82" s="559">
        <v>444.5</v>
      </c>
      <c r="E82" s="562" t="s">
        <v>930</v>
      </c>
      <c r="F82" s="996" t="s">
        <v>719</v>
      </c>
      <c r="G82" s="1031" t="s">
        <v>186</v>
      </c>
      <c r="H82" s="1031" t="s">
        <v>931</v>
      </c>
      <c r="I82" s="1031" t="s">
        <v>186</v>
      </c>
      <c r="J82" s="1031" t="s">
        <v>931</v>
      </c>
      <c r="K82" s="130" t="s">
        <v>932</v>
      </c>
      <c r="L82" s="130" t="s">
        <v>1209</v>
      </c>
      <c r="M82" s="130" t="s">
        <v>1161</v>
      </c>
      <c r="N82" s="130" t="s">
        <v>1161</v>
      </c>
      <c r="O82" s="1031" t="s">
        <v>186</v>
      </c>
      <c r="P82" s="1031" t="s">
        <v>186</v>
      </c>
      <c r="Q82" s="1031" t="s">
        <v>186</v>
      </c>
      <c r="R82" s="1031" t="s">
        <v>186</v>
      </c>
      <c r="S82" s="1031" t="s">
        <v>186</v>
      </c>
      <c r="T82" s="1031" t="s">
        <v>186</v>
      </c>
      <c r="U82" s="130" t="s">
        <v>1044</v>
      </c>
      <c r="V82" s="130" t="s">
        <v>1211</v>
      </c>
      <c r="W82" s="1031"/>
      <c r="X82" s="1031" t="s">
        <v>450</v>
      </c>
      <c r="Y82" s="130" t="s">
        <v>1211</v>
      </c>
      <c r="Z82" s="130" t="s">
        <v>1211</v>
      </c>
      <c r="AA82" s="1031" t="s">
        <v>186</v>
      </c>
      <c r="AB82" s="130" t="s">
        <v>1211</v>
      </c>
      <c r="AC82" s="130" t="s">
        <v>1333</v>
      </c>
      <c r="AD82" s="1031" t="s">
        <v>186</v>
      </c>
      <c r="AE82" s="1031" t="s">
        <v>186</v>
      </c>
      <c r="AF82" s="130" t="s">
        <v>1209</v>
      </c>
      <c r="AG82" s="1031" t="s">
        <v>186</v>
      </c>
      <c r="AH82" s="130" t="s">
        <v>1161</v>
      </c>
      <c r="AI82" s="1031" t="s">
        <v>186</v>
      </c>
      <c r="AJ82" s="130" t="s">
        <v>1333</v>
      </c>
      <c r="AK82" s="1031" t="s">
        <v>186</v>
      </c>
      <c r="AL82" s="1031" t="s">
        <v>186</v>
      </c>
      <c r="AM82" s="1031" t="s">
        <v>186</v>
      </c>
      <c r="AN82" s="1031" t="s">
        <v>186</v>
      </c>
      <c r="AO82" s="1031" t="s">
        <v>186</v>
      </c>
      <c r="AP82" s="1031" t="s">
        <v>186</v>
      </c>
      <c r="AQ82" s="951" t="s">
        <v>1019</v>
      </c>
      <c r="AR82" s="130"/>
      <c r="AS82" s="1031" t="s">
        <v>186</v>
      </c>
      <c r="AT82" s="1031" t="s">
        <v>186</v>
      </c>
      <c r="AU82" s="1032" t="s">
        <v>186</v>
      </c>
    </row>
    <row r="83" spans="1:47" s="63" customFormat="1">
      <c r="A83" s="944"/>
      <c r="B83" s="472" t="s">
        <v>76</v>
      </c>
      <c r="C83" s="301">
        <v>479</v>
      </c>
      <c r="D83" s="634">
        <v>485.5</v>
      </c>
      <c r="E83" s="446" t="s">
        <v>901</v>
      </c>
      <c r="F83" s="991" t="s">
        <v>719</v>
      </c>
      <c r="G83" s="1033" t="s">
        <v>186</v>
      </c>
      <c r="H83" s="1033" t="s">
        <v>931</v>
      </c>
      <c r="I83" s="1033" t="s">
        <v>186</v>
      </c>
      <c r="J83" s="1033" t="s">
        <v>931</v>
      </c>
      <c r="K83" s="134" t="s">
        <v>1161</v>
      </c>
      <c r="L83" s="134" t="s">
        <v>1161</v>
      </c>
      <c r="M83" s="134" t="s">
        <v>1161</v>
      </c>
      <c r="N83" s="134" t="s">
        <v>1161</v>
      </c>
      <c r="O83" s="1033" t="s">
        <v>186</v>
      </c>
      <c r="P83" s="1033" t="s">
        <v>186</v>
      </c>
      <c r="Q83" s="1033" t="s">
        <v>186</v>
      </c>
      <c r="R83" s="1033" t="s">
        <v>186</v>
      </c>
      <c r="S83" s="1033" t="s">
        <v>186</v>
      </c>
      <c r="T83" s="1033" t="s">
        <v>186</v>
      </c>
      <c r="U83" s="134" t="s">
        <v>1045</v>
      </c>
      <c r="V83" s="134" t="s">
        <v>1212</v>
      </c>
      <c r="W83" s="1033"/>
      <c r="X83" s="1033" t="s">
        <v>450</v>
      </c>
      <c r="Y83" s="134" t="s">
        <v>1212</v>
      </c>
      <c r="Z83" s="134" t="s">
        <v>1212</v>
      </c>
      <c r="AA83" s="1033" t="s">
        <v>186</v>
      </c>
      <c r="AB83" s="134" t="s">
        <v>1212</v>
      </c>
      <c r="AC83" s="134" t="s">
        <v>1334</v>
      </c>
      <c r="AD83" s="1033" t="s">
        <v>186</v>
      </c>
      <c r="AE83" s="1033" t="s">
        <v>186</v>
      </c>
      <c r="AF83" s="134" t="s">
        <v>1161</v>
      </c>
      <c r="AG83" s="1033" t="s">
        <v>186</v>
      </c>
      <c r="AH83" s="134" t="s">
        <v>1161</v>
      </c>
      <c r="AI83" s="1033" t="s">
        <v>186</v>
      </c>
      <c r="AJ83" s="134" t="s">
        <v>1334</v>
      </c>
      <c r="AK83" s="1033" t="s">
        <v>186</v>
      </c>
      <c r="AL83" s="1033" t="s">
        <v>186</v>
      </c>
      <c r="AM83" s="1033" t="s">
        <v>186</v>
      </c>
      <c r="AN83" s="1033" t="s">
        <v>186</v>
      </c>
      <c r="AO83" s="1033" t="s">
        <v>186</v>
      </c>
      <c r="AP83" s="1033" t="s">
        <v>186</v>
      </c>
      <c r="AQ83" s="473" t="s">
        <v>836</v>
      </c>
      <c r="AR83" s="134"/>
      <c r="AS83" s="1033" t="s">
        <v>186</v>
      </c>
      <c r="AT83" s="1033" t="s">
        <v>186</v>
      </c>
      <c r="AU83" s="1034" t="s">
        <v>186</v>
      </c>
    </row>
    <row r="84" spans="1:47" s="63" customFormat="1">
      <c r="A84" s="944"/>
      <c r="B84" s="472" t="s">
        <v>76</v>
      </c>
      <c r="C84" s="1035" t="s">
        <v>655</v>
      </c>
      <c r="D84" s="1036" t="s">
        <v>655</v>
      </c>
      <c r="E84" s="446" t="s">
        <v>902</v>
      </c>
      <c r="F84" s="991" t="s">
        <v>719</v>
      </c>
      <c r="G84" s="1033" t="s">
        <v>186</v>
      </c>
      <c r="H84" s="1033" t="s">
        <v>931</v>
      </c>
      <c r="I84" s="1033" t="s">
        <v>186</v>
      </c>
      <c r="J84" s="1033" t="s">
        <v>931</v>
      </c>
      <c r="K84" s="134" t="s">
        <v>1162</v>
      </c>
      <c r="L84" s="134" t="s">
        <v>1162</v>
      </c>
      <c r="M84" s="134" t="s">
        <v>1161</v>
      </c>
      <c r="N84" s="134" t="s">
        <v>1161</v>
      </c>
      <c r="O84" s="1033" t="s">
        <v>186</v>
      </c>
      <c r="P84" s="1033" t="s">
        <v>186</v>
      </c>
      <c r="Q84" s="1033" t="s">
        <v>186</v>
      </c>
      <c r="R84" s="1033" t="s">
        <v>186</v>
      </c>
      <c r="S84" s="1033" t="s">
        <v>186</v>
      </c>
      <c r="T84" s="1033" t="s">
        <v>186</v>
      </c>
      <c r="U84" s="134" t="s">
        <v>1046</v>
      </c>
      <c r="V84" s="134" t="s">
        <v>1213</v>
      </c>
      <c r="W84" s="1033"/>
      <c r="X84" s="1033" t="s">
        <v>450</v>
      </c>
      <c r="Y84" s="134" t="s">
        <v>1213</v>
      </c>
      <c r="Z84" s="134" t="s">
        <v>1213</v>
      </c>
      <c r="AA84" s="1033" t="s">
        <v>186</v>
      </c>
      <c r="AB84" s="134" t="s">
        <v>1213</v>
      </c>
      <c r="AC84" s="134" t="s">
        <v>1335</v>
      </c>
      <c r="AD84" s="1033" t="s">
        <v>186</v>
      </c>
      <c r="AE84" s="1033" t="s">
        <v>186</v>
      </c>
      <c r="AF84" s="134" t="s">
        <v>1162</v>
      </c>
      <c r="AG84" s="1033" t="s">
        <v>186</v>
      </c>
      <c r="AH84" s="134" t="s">
        <v>1161</v>
      </c>
      <c r="AI84" s="1033" t="s">
        <v>186</v>
      </c>
      <c r="AJ84" s="134" t="s">
        <v>1335</v>
      </c>
      <c r="AK84" s="1033" t="s">
        <v>186</v>
      </c>
      <c r="AL84" s="1033" t="s">
        <v>186</v>
      </c>
      <c r="AM84" s="1033" t="s">
        <v>186</v>
      </c>
      <c r="AN84" s="1033" t="s">
        <v>186</v>
      </c>
      <c r="AO84" s="1033" t="s">
        <v>186</v>
      </c>
      <c r="AP84" s="1033" t="s">
        <v>186</v>
      </c>
      <c r="AQ84" s="473" t="s">
        <v>837</v>
      </c>
      <c r="AR84" s="134"/>
      <c r="AS84" s="1033" t="s">
        <v>186</v>
      </c>
      <c r="AT84" s="1033" t="s">
        <v>186</v>
      </c>
      <c r="AU84" s="1034" t="s">
        <v>186</v>
      </c>
    </row>
    <row r="85" spans="1:47" s="63" customFormat="1" ht="18.75">
      <c r="A85" s="944">
        <v>108</v>
      </c>
      <c r="B85" s="472" t="s">
        <v>76</v>
      </c>
      <c r="C85" s="301">
        <v>560.5</v>
      </c>
      <c r="D85" s="634">
        <v>567</v>
      </c>
      <c r="E85" s="446" t="s">
        <v>903</v>
      </c>
      <c r="F85" s="991" t="s">
        <v>1317</v>
      </c>
      <c r="G85" s="1033" t="s">
        <v>904</v>
      </c>
      <c r="H85" s="1033" t="s">
        <v>904</v>
      </c>
      <c r="I85" s="1033" t="s">
        <v>904</v>
      </c>
      <c r="J85" s="1033" t="s">
        <v>904</v>
      </c>
      <c r="K85" s="134" t="s">
        <v>932</v>
      </c>
      <c r="L85" s="134" t="s">
        <v>932</v>
      </c>
      <c r="M85" s="134" t="s">
        <v>905</v>
      </c>
      <c r="N85" s="134" t="s">
        <v>236</v>
      </c>
      <c r="O85" s="134" t="s">
        <v>932</v>
      </c>
      <c r="P85" s="134" t="s">
        <v>1323</v>
      </c>
      <c r="Q85" s="134" t="s">
        <v>1323</v>
      </c>
      <c r="R85" s="134" t="s">
        <v>1324</v>
      </c>
      <c r="S85" s="430" t="s">
        <v>186</v>
      </c>
      <c r="T85" s="430" t="s">
        <v>186</v>
      </c>
      <c r="U85" s="134" t="s">
        <v>1325</v>
      </c>
      <c r="V85" s="134" t="s">
        <v>813</v>
      </c>
      <c r="W85" s="134"/>
      <c r="X85" s="134" t="s">
        <v>927</v>
      </c>
      <c r="Y85" s="134" t="s">
        <v>738</v>
      </c>
      <c r="Z85" s="134" t="s">
        <v>738</v>
      </c>
      <c r="AA85" s="134" t="s">
        <v>935</v>
      </c>
      <c r="AB85" s="134" t="s">
        <v>935</v>
      </c>
      <c r="AC85" s="134" t="s">
        <v>1038</v>
      </c>
      <c r="AD85" s="134" t="s">
        <v>935</v>
      </c>
      <c r="AE85" s="134" t="s">
        <v>935</v>
      </c>
      <c r="AF85" s="134" t="s">
        <v>1326</v>
      </c>
      <c r="AG85" s="134" t="s">
        <v>1321</v>
      </c>
      <c r="AH85" s="134" t="s">
        <v>1321</v>
      </c>
      <c r="AI85" s="134" t="s">
        <v>935</v>
      </c>
      <c r="AJ85" s="134" t="s">
        <v>1347</v>
      </c>
      <c r="AK85" s="134" t="s">
        <v>1321</v>
      </c>
      <c r="AL85" s="437" t="s">
        <v>1069</v>
      </c>
      <c r="AM85" s="437" t="s">
        <v>1069</v>
      </c>
      <c r="AN85" s="437" t="s">
        <v>1069</v>
      </c>
      <c r="AO85" s="432" t="s">
        <v>761</v>
      </c>
      <c r="AP85" s="637" t="s">
        <v>1295</v>
      </c>
      <c r="AQ85" s="473" t="s">
        <v>763</v>
      </c>
      <c r="AR85" s="134"/>
      <c r="AS85" s="134" t="s">
        <v>186</v>
      </c>
      <c r="AT85" s="134" t="s">
        <v>186</v>
      </c>
      <c r="AU85" s="1019" t="s">
        <v>186</v>
      </c>
    </row>
    <row r="86" spans="1:47" s="63" customFormat="1">
      <c r="A86" s="944"/>
      <c r="B86" s="472" t="s">
        <v>76</v>
      </c>
      <c r="C86" s="1035" t="s">
        <v>655</v>
      </c>
      <c r="D86" s="1036" t="s">
        <v>655</v>
      </c>
      <c r="E86" s="446" t="s">
        <v>1348</v>
      </c>
      <c r="F86" s="991" t="s">
        <v>719</v>
      </c>
      <c r="G86" s="1033" t="s">
        <v>186</v>
      </c>
      <c r="H86" s="1033" t="s">
        <v>931</v>
      </c>
      <c r="I86" s="1033" t="s">
        <v>186</v>
      </c>
      <c r="J86" s="1033" t="s">
        <v>931</v>
      </c>
      <c r="K86" s="134" t="s">
        <v>1163</v>
      </c>
      <c r="L86" s="134" t="s">
        <v>1163</v>
      </c>
      <c r="M86" s="134" t="s">
        <v>1210</v>
      </c>
      <c r="N86" s="134" t="s">
        <v>1161</v>
      </c>
      <c r="O86" s="1033" t="s">
        <v>186</v>
      </c>
      <c r="P86" s="1033" t="s">
        <v>186</v>
      </c>
      <c r="Q86" s="1033" t="s">
        <v>186</v>
      </c>
      <c r="R86" s="1033" t="s">
        <v>186</v>
      </c>
      <c r="S86" s="1033" t="s">
        <v>186</v>
      </c>
      <c r="T86" s="1033" t="s">
        <v>186</v>
      </c>
      <c r="U86" s="134" t="s">
        <v>1047</v>
      </c>
      <c r="V86" s="134" t="s">
        <v>1214</v>
      </c>
      <c r="W86" s="1033"/>
      <c r="X86" s="1033" t="s">
        <v>450</v>
      </c>
      <c r="Y86" s="134" t="s">
        <v>1214</v>
      </c>
      <c r="Z86" s="134" t="s">
        <v>1214</v>
      </c>
      <c r="AA86" s="1033" t="s">
        <v>186</v>
      </c>
      <c r="AB86" s="134" t="s">
        <v>1214</v>
      </c>
      <c r="AC86" s="134" t="s">
        <v>1336</v>
      </c>
      <c r="AD86" s="1033" t="s">
        <v>186</v>
      </c>
      <c r="AE86" s="1033" t="s">
        <v>186</v>
      </c>
      <c r="AF86" s="134" t="s">
        <v>1163</v>
      </c>
      <c r="AG86" s="1033" t="s">
        <v>186</v>
      </c>
      <c r="AH86" s="134" t="s">
        <v>1161</v>
      </c>
      <c r="AI86" s="1033" t="s">
        <v>186</v>
      </c>
      <c r="AJ86" s="134" t="s">
        <v>1336</v>
      </c>
      <c r="AK86" s="1033" t="s">
        <v>186</v>
      </c>
      <c r="AL86" s="1033" t="s">
        <v>186</v>
      </c>
      <c r="AM86" s="1033" t="s">
        <v>186</v>
      </c>
      <c r="AN86" s="1033" t="s">
        <v>186</v>
      </c>
      <c r="AO86" s="1033" t="s">
        <v>186</v>
      </c>
      <c r="AP86" s="1033" t="s">
        <v>186</v>
      </c>
      <c r="AQ86" s="473" t="s">
        <v>838</v>
      </c>
      <c r="AR86" s="134"/>
      <c r="AS86" s="1033" t="s">
        <v>186</v>
      </c>
      <c r="AT86" s="1033" t="s">
        <v>186</v>
      </c>
      <c r="AU86" s="1034" t="s">
        <v>186</v>
      </c>
    </row>
    <row r="87" spans="1:47" s="63" customFormat="1">
      <c r="A87" s="944"/>
      <c r="B87" s="472" t="s">
        <v>76</v>
      </c>
      <c r="C87" s="1035" t="s">
        <v>655</v>
      </c>
      <c r="D87" s="1036" t="s">
        <v>655</v>
      </c>
      <c r="E87" s="446" t="s">
        <v>1349</v>
      </c>
      <c r="F87" s="991" t="s">
        <v>719</v>
      </c>
      <c r="G87" s="1033" t="s">
        <v>186</v>
      </c>
      <c r="H87" s="1033" t="s">
        <v>931</v>
      </c>
      <c r="I87" s="1033" t="s">
        <v>186</v>
      </c>
      <c r="J87" s="1033" t="s">
        <v>931</v>
      </c>
      <c r="K87" s="134" t="s">
        <v>1164</v>
      </c>
      <c r="L87" s="134" t="s">
        <v>1164</v>
      </c>
      <c r="M87" s="134" t="s">
        <v>1161</v>
      </c>
      <c r="N87" s="134" t="s">
        <v>1161</v>
      </c>
      <c r="O87" s="1033" t="s">
        <v>186</v>
      </c>
      <c r="P87" s="1033" t="s">
        <v>186</v>
      </c>
      <c r="Q87" s="1033" t="s">
        <v>186</v>
      </c>
      <c r="R87" s="1033" t="s">
        <v>186</v>
      </c>
      <c r="S87" s="1033" t="s">
        <v>186</v>
      </c>
      <c r="T87" s="1033" t="s">
        <v>186</v>
      </c>
      <c r="U87" s="134" t="s">
        <v>1224</v>
      </c>
      <c r="V87" s="134" t="s">
        <v>1215</v>
      </c>
      <c r="W87" s="1033"/>
      <c r="X87" s="1033" t="s">
        <v>450</v>
      </c>
      <c r="Y87" s="134" t="s">
        <v>1215</v>
      </c>
      <c r="Z87" s="134" t="s">
        <v>1215</v>
      </c>
      <c r="AA87" s="1033" t="s">
        <v>186</v>
      </c>
      <c r="AB87" s="134" t="s">
        <v>1215</v>
      </c>
      <c r="AC87" s="134" t="s">
        <v>1337</v>
      </c>
      <c r="AD87" s="1033" t="s">
        <v>186</v>
      </c>
      <c r="AE87" s="1033" t="s">
        <v>186</v>
      </c>
      <c r="AF87" s="134" t="s">
        <v>1164</v>
      </c>
      <c r="AG87" s="1033" t="s">
        <v>186</v>
      </c>
      <c r="AH87" s="134" t="s">
        <v>1161</v>
      </c>
      <c r="AI87" s="1033" t="s">
        <v>186</v>
      </c>
      <c r="AJ87" s="134" t="s">
        <v>1337</v>
      </c>
      <c r="AK87" s="1033" t="s">
        <v>186</v>
      </c>
      <c r="AL87" s="1033" t="s">
        <v>186</v>
      </c>
      <c r="AM87" s="1033" t="s">
        <v>186</v>
      </c>
      <c r="AN87" s="1033" t="s">
        <v>186</v>
      </c>
      <c r="AO87" s="1033" t="s">
        <v>186</v>
      </c>
      <c r="AP87" s="1033" t="s">
        <v>186</v>
      </c>
      <c r="AQ87" s="473" t="s">
        <v>839</v>
      </c>
      <c r="AR87" s="134"/>
      <c r="AS87" s="1033" t="s">
        <v>186</v>
      </c>
      <c r="AT87" s="1033" t="s">
        <v>186</v>
      </c>
      <c r="AU87" s="1034" t="s">
        <v>186</v>
      </c>
    </row>
    <row r="88" spans="1:47" s="63" customFormat="1">
      <c r="A88" s="944"/>
      <c r="B88" s="472" t="s">
        <v>76</v>
      </c>
      <c r="C88" s="301">
        <v>598</v>
      </c>
      <c r="D88" s="634">
        <v>604.5</v>
      </c>
      <c r="E88" s="446" t="s">
        <v>1350</v>
      </c>
      <c r="F88" s="991" t="s">
        <v>719</v>
      </c>
      <c r="G88" s="1033" t="s">
        <v>186</v>
      </c>
      <c r="H88" s="1033" t="s">
        <v>108</v>
      </c>
      <c r="I88" s="1033" t="s">
        <v>186</v>
      </c>
      <c r="J88" s="1033" t="s">
        <v>108</v>
      </c>
      <c r="K88" s="134" t="s">
        <v>748</v>
      </c>
      <c r="L88" s="134" t="s">
        <v>748</v>
      </c>
      <c r="M88" s="134" t="s">
        <v>1161</v>
      </c>
      <c r="N88" s="134" t="s">
        <v>1161</v>
      </c>
      <c r="O88" s="1033" t="s">
        <v>186</v>
      </c>
      <c r="P88" s="1033" t="s">
        <v>186</v>
      </c>
      <c r="Q88" s="1033" t="s">
        <v>186</v>
      </c>
      <c r="R88" s="1033" t="s">
        <v>186</v>
      </c>
      <c r="S88" s="1033" t="s">
        <v>186</v>
      </c>
      <c r="T88" s="1033" t="s">
        <v>186</v>
      </c>
      <c r="U88" s="134" t="s">
        <v>1225</v>
      </c>
      <c r="V88" s="134" t="s">
        <v>1216</v>
      </c>
      <c r="W88" s="1033"/>
      <c r="X88" s="1033" t="s">
        <v>450</v>
      </c>
      <c r="Y88" s="134" t="s">
        <v>1216</v>
      </c>
      <c r="Z88" s="134" t="s">
        <v>1216</v>
      </c>
      <c r="AA88" s="1033" t="s">
        <v>186</v>
      </c>
      <c r="AB88" s="134" t="s">
        <v>1216</v>
      </c>
      <c r="AC88" s="134" t="s">
        <v>1338</v>
      </c>
      <c r="AD88" s="1033" t="s">
        <v>186</v>
      </c>
      <c r="AE88" s="1033" t="s">
        <v>186</v>
      </c>
      <c r="AF88" s="134" t="s">
        <v>748</v>
      </c>
      <c r="AG88" s="1033" t="s">
        <v>186</v>
      </c>
      <c r="AH88" s="134" t="s">
        <v>1161</v>
      </c>
      <c r="AI88" s="1033" t="s">
        <v>186</v>
      </c>
      <c r="AJ88" s="134" t="s">
        <v>1338</v>
      </c>
      <c r="AK88" s="1033" t="s">
        <v>186</v>
      </c>
      <c r="AL88" s="1033" t="s">
        <v>186</v>
      </c>
      <c r="AM88" s="1033" t="s">
        <v>186</v>
      </c>
      <c r="AN88" s="1033" t="s">
        <v>186</v>
      </c>
      <c r="AO88" s="1033" t="s">
        <v>186</v>
      </c>
      <c r="AP88" s="1033" t="s">
        <v>186</v>
      </c>
      <c r="AQ88" s="473" t="s">
        <v>840</v>
      </c>
      <c r="AR88" s="134"/>
      <c r="AS88" s="1033" t="s">
        <v>186</v>
      </c>
      <c r="AT88" s="1033" t="s">
        <v>186</v>
      </c>
      <c r="AU88" s="1034" t="s">
        <v>186</v>
      </c>
    </row>
    <row r="89" spans="1:47" s="63" customFormat="1">
      <c r="A89" s="944"/>
      <c r="B89" s="472" t="s">
        <v>76</v>
      </c>
      <c r="C89" s="1035" t="s">
        <v>655</v>
      </c>
      <c r="D89" s="1036" t="s">
        <v>655</v>
      </c>
      <c r="E89" s="446" t="s">
        <v>1351</v>
      </c>
      <c r="F89" s="991" t="s">
        <v>719</v>
      </c>
      <c r="G89" s="1033" t="s">
        <v>186</v>
      </c>
      <c r="H89" s="1033" t="s">
        <v>108</v>
      </c>
      <c r="I89" s="1033" t="s">
        <v>186</v>
      </c>
      <c r="J89" s="1033" t="s">
        <v>108</v>
      </c>
      <c r="K89" s="134" t="s">
        <v>749</v>
      </c>
      <c r="L89" s="134" t="s">
        <v>749</v>
      </c>
      <c r="M89" s="134" t="s">
        <v>1161</v>
      </c>
      <c r="N89" s="134" t="s">
        <v>1161</v>
      </c>
      <c r="O89" s="1033" t="s">
        <v>186</v>
      </c>
      <c r="P89" s="1033" t="s">
        <v>186</v>
      </c>
      <c r="Q89" s="1033" t="s">
        <v>186</v>
      </c>
      <c r="R89" s="1033" t="s">
        <v>186</v>
      </c>
      <c r="S89" s="1033" t="s">
        <v>186</v>
      </c>
      <c r="T89" s="1033" t="s">
        <v>186</v>
      </c>
      <c r="U89" s="134" t="s">
        <v>1226</v>
      </c>
      <c r="V89" s="134" t="s">
        <v>1217</v>
      </c>
      <c r="W89" s="1033"/>
      <c r="X89" s="1033" t="s">
        <v>450</v>
      </c>
      <c r="Y89" s="134" t="s">
        <v>1217</v>
      </c>
      <c r="Z89" s="134" t="s">
        <v>1217</v>
      </c>
      <c r="AA89" s="1033" t="s">
        <v>186</v>
      </c>
      <c r="AB89" s="134" t="s">
        <v>1217</v>
      </c>
      <c r="AC89" s="134" t="s">
        <v>1339</v>
      </c>
      <c r="AD89" s="1033" t="s">
        <v>186</v>
      </c>
      <c r="AE89" s="1033" t="s">
        <v>186</v>
      </c>
      <c r="AF89" s="134" t="s">
        <v>749</v>
      </c>
      <c r="AG89" s="1033" t="s">
        <v>186</v>
      </c>
      <c r="AH89" s="134" t="s">
        <v>1161</v>
      </c>
      <c r="AI89" s="1033" t="s">
        <v>186</v>
      </c>
      <c r="AJ89" s="134" t="s">
        <v>1339</v>
      </c>
      <c r="AK89" s="1033" t="s">
        <v>186</v>
      </c>
      <c r="AL89" s="1033" t="s">
        <v>186</v>
      </c>
      <c r="AM89" s="1033" t="s">
        <v>186</v>
      </c>
      <c r="AN89" s="1033" t="s">
        <v>186</v>
      </c>
      <c r="AO89" s="1033" t="s">
        <v>186</v>
      </c>
      <c r="AP89" s="1033" t="s">
        <v>186</v>
      </c>
      <c r="AQ89" s="473" t="s">
        <v>457</v>
      </c>
      <c r="AR89" s="134"/>
      <c r="AS89" s="1033" t="s">
        <v>186</v>
      </c>
      <c r="AT89" s="1033" t="s">
        <v>186</v>
      </c>
      <c r="AU89" s="1034" t="s">
        <v>186</v>
      </c>
    </row>
    <row r="90" spans="1:47" s="63" customFormat="1">
      <c r="A90" s="944"/>
      <c r="B90" s="472" t="s">
        <v>76</v>
      </c>
      <c r="C90" s="301">
        <v>660</v>
      </c>
      <c r="D90" s="634">
        <v>666.5</v>
      </c>
      <c r="E90" s="446" t="s">
        <v>1352</v>
      </c>
      <c r="F90" s="991" t="s">
        <v>719</v>
      </c>
      <c r="G90" s="1033" t="s">
        <v>186</v>
      </c>
      <c r="H90" s="1033" t="s">
        <v>108</v>
      </c>
      <c r="I90" s="1033" t="s">
        <v>186</v>
      </c>
      <c r="J90" s="1033" t="s">
        <v>108</v>
      </c>
      <c r="K90" s="134" t="s">
        <v>750</v>
      </c>
      <c r="L90" s="134" t="s">
        <v>750</v>
      </c>
      <c r="M90" s="134" t="s">
        <v>1161</v>
      </c>
      <c r="N90" s="134" t="s">
        <v>1161</v>
      </c>
      <c r="O90" s="1033" t="s">
        <v>186</v>
      </c>
      <c r="P90" s="1033" t="s">
        <v>186</v>
      </c>
      <c r="Q90" s="1033" t="s">
        <v>186</v>
      </c>
      <c r="R90" s="1033" t="s">
        <v>186</v>
      </c>
      <c r="S90" s="1033" t="s">
        <v>186</v>
      </c>
      <c r="T90" s="1033" t="s">
        <v>186</v>
      </c>
      <c r="U90" s="134" t="s">
        <v>1227</v>
      </c>
      <c r="V90" s="134" t="s">
        <v>1218</v>
      </c>
      <c r="W90" s="1033"/>
      <c r="X90" s="1033" t="s">
        <v>450</v>
      </c>
      <c r="Y90" s="134" t="s">
        <v>1218</v>
      </c>
      <c r="Z90" s="134" t="s">
        <v>1218</v>
      </c>
      <c r="AA90" s="1033" t="s">
        <v>186</v>
      </c>
      <c r="AB90" s="134" t="s">
        <v>1218</v>
      </c>
      <c r="AC90" s="134" t="s">
        <v>1340</v>
      </c>
      <c r="AD90" s="1033" t="s">
        <v>186</v>
      </c>
      <c r="AE90" s="1033" t="s">
        <v>186</v>
      </c>
      <c r="AF90" s="134" t="s">
        <v>750</v>
      </c>
      <c r="AG90" s="1033" t="s">
        <v>186</v>
      </c>
      <c r="AH90" s="134" t="s">
        <v>1161</v>
      </c>
      <c r="AI90" s="1033" t="s">
        <v>186</v>
      </c>
      <c r="AJ90" s="134" t="s">
        <v>1340</v>
      </c>
      <c r="AK90" s="1033" t="s">
        <v>186</v>
      </c>
      <c r="AL90" s="1033" t="s">
        <v>186</v>
      </c>
      <c r="AM90" s="1033" t="s">
        <v>186</v>
      </c>
      <c r="AN90" s="1033" t="s">
        <v>186</v>
      </c>
      <c r="AO90" s="1033" t="s">
        <v>186</v>
      </c>
      <c r="AP90" s="1033" t="s">
        <v>186</v>
      </c>
      <c r="AQ90" s="473" t="s">
        <v>849</v>
      </c>
      <c r="AR90" s="134"/>
      <c r="AS90" s="1033" t="s">
        <v>186</v>
      </c>
      <c r="AT90" s="1033" t="s">
        <v>186</v>
      </c>
      <c r="AU90" s="1034" t="s">
        <v>186</v>
      </c>
    </row>
    <row r="91" spans="1:47" s="63" customFormat="1">
      <c r="A91" s="944"/>
      <c r="B91" s="472" t="s">
        <v>76</v>
      </c>
      <c r="C91" s="1035" t="s">
        <v>655</v>
      </c>
      <c r="D91" s="1036" t="s">
        <v>655</v>
      </c>
      <c r="E91" s="446" t="s">
        <v>1353</v>
      </c>
      <c r="F91" s="991" t="s">
        <v>719</v>
      </c>
      <c r="G91" s="1033" t="s">
        <v>186</v>
      </c>
      <c r="H91" s="1033" t="s">
        <v>108</v>
      </c>
      <c r="I91" s="1033" t="s">
        <v>186</v>
      </c>
      <c r="J91" s="1033" t="s">
        <v>108</v>
      </c>
      <c r="K91" s="134" t="s">
        <v>751</v>
      </c>
      <c r="L91" s="134" t="s">
        <v>751</v>
      </c>
      <c r="M91" s="134" t="s">
        <v>1161</v>
      </c>
      <c r="N91" s="134" t="s">
        <v>1161</v>
      </c>
      <c r="O91" s="1033" t="s">
        <v>186</v>
      </c>
      <c r="P91" s="1033" t="s">
        <v>186</v>
      </c>
      <c r="Q91" s="1033" t="s">
        <v>186</v>
      </c>
      <c r="R91" s="1033" t="s">
        <v>186</v>
      </c>
      <c r="S91" s="1033" t="s">
        <v>186</v>
      </c>
      <c r="T91" s="1033" t="s">
        <v>186</v>
      </c>
      <c r="U91" s="134" t="s">
        <v>1016</v>
      </c>
      <c r="V91" s="134" t="s">
        <v>1219</v>
      </c>
      <c r="W91" s="1033"/>
      <c r="X91" s="1033" t="s">
        <v>450</v>
      </c>
      <c r="Y91" s="134" t="s">
        <v>1219</v>
      </c>
      <c r="Z91" s="134" t="s">
        <v>1219</v>
      </c>
      <c r="AA91" s="1033" t="s">
        <v>186</v>
      </c>
      <c r="AB91" s="134" t="s">
        <v>1219</v>
      </c>
      <c r="AC91" s="134" t="s">
        <v>1341</v>
      </c>
      <c r="AD91" s="1033" t="s">
        <v>186</v>
      </c>
      <c r="AE91" s="1033" t="s">
        <v>186</v>
      </c>
      <c r="AF91" s="134" t="s">
        <v>751</v>
      </c>
      <c r="AG91" s="1033" t="s">
        <v>186</v>
      </c>
      <c r="AH91" s="134" t="s">
        <v>1161</v>
      </c>
      <c r="AI91" s="1033" t="s">
        <v>186</v>
      </c>
      <c r="AJ91" s="134" t="s">
        <v>1341</v>
      </c>
      <c r="AK91" s="1033" t="s">
        <v>186</v>
      </c>
      <c r="AL91" s="1033" t="s">
        <v>186</v>
      </c>
      <c r="AM91" s="1033" t="s">
        <v>186</v>
      </c>
      <c r="AN91" s="1033" t="s">
        <v>186</v>
      </c>
      <c r="AO91" s="1033" t="s">
        <v>186</v>
      </c>
      <c r="AP91" s="1033" t="s">
        <v>186</v>
      </c>
      <c r="AQ91" s="473" t="s">
        <v>850</v>
      </c>
      <c r="AR91" s="134"/>
      <c r="AS91" s="1033" t="s">
        <v>186</v>
      </c>
      <c r="AT91" s="1033" t="s">
        <v>186</v>
      </c>
      <c r="AU91" s="1034" t="s">
        <v>186</v>
      </c>
    </row>
    <row r="92" spans="1:47" s="63" customFormat="1">
      <c r="A92" s="944"/>
      <c r="B92" s="472" t="s">
        <v>76</v>
      </c>
      <c r="C92" s="301">
        <v>735.5</v>
      </c>
      <c r="D92" s="634">
        <v>742</v>
      </c>
      <c r="E92" s="446" t="s">
        <v>1354</v>
      </c>
      <c r="F92" s="991" t="s">
        <v>719</v>
      </c>
      <c r="G92" s="1033" t="s">
        <v>186</v>
      </c>
      <c r="H92" s="1033" t="s">
        <v>1355</v>
      </c>
      <c r="I92" s="1033" t="s">
        <v>186</v>
      </c>
      <c r="J92" s="1033" t="s">
        <v>1149</v>
      </c>
      <c r="K92" s="134" t="s">
        <v>752</v>
      </c>
      <c r="L92" s="134" t="s">
        <v>752</v>
      </c>
      <c r="M92" s="134" t="s">
        <v>1161</v>
      </c>
      <c r="N92" s="134" t="s">
        <v>1161</v>
      </c>
      <c r="O92" s="1033" t="s">
        <v>186</v>
      </c>
      <c r="P92" s="1033" t="s">
        <v>186</v>
      </c>
      <c r="Q92" s="1033" t="s">
        <v>186</v>
      </c>
      <c r="R92" s="1033" t="s">
        <v>186</v>
      </c>
      <c r="S92" s="1033" t="s">
        <v>186</v>
      </c>
      <c r="T92" s="1033" t="s">
        <v>186</v>
      </c>
      <c r="U92" s="134" t="s">
        <v>1017</v>
      </c>
      <c r="V92" s="134" t="s">
        <v>1220</v>
      </c>
      <c r="W92" s="1033"/>
      <c r="X92" s="1033" t="s">
        <v>450</v>
      </c>
      <c r="Y92" s="134" t="s">
        <v>1220</v>
      </c>
      <c r="Z92" s="134" t="s">
        <v>1220</v>
      </c>
      <c r="AA92" s="1033" t="s">
        <v>186</v>
      </c>
      <c r="AB92" s="134" t="s">
        <v>1220</v>
      </c>
      <c r="AC92" s="134" t="s">
        <v>1342</v>
      </c>
      <c r="AD92" s="1033" t="s">
        <v>186</v>
      </c>
      <c r="AE92" s="1033" t="s">
        <v>186</v>
      </c>
      <c r="AF92" s="134" t="s">
        <v>752</v>
      </c>
      <c r="AG92" s="1033" t="s">
        <v>186</v>
      </c>
      <c r="AH92" s="134" t="s">
        <v>1161</v>
      </c>
      <c r="AI92" s="1033" t="s">
        <v>186</v>
      </c>
      <c r="AJ92" s="134" t="s">
        <v>1342</v>
      </c>
      <c r="AK92" s="1033" t="s">
        <v>186</v>
      </c>
      <c r="AL92" s="1033" t="s">
        <v>186</v>
      </c>
      <c r="AM92" s="1033" t="s">
        <v>186</v>
      </c>
      <c r="AN92" s="1033" t="s">
        <v>186</v>
      </c>
      <c r="AO92" s="1033" t="s">
        <v>186</v>
      </c>
      <c r="AP92" s="1033" t="s">
        <v>186</v>
      </c>
      <c r="AQ92" s="473" t="s">
        <v>851</v>
      </c>
      <c r="AR92" s="134"/>
      <c r="AS92" s="1033" t="s">
        <v>186</v>
      </c>
      <c r="AT92" s="1033" t="s">
        <v>186</v>
      </c>
      <c r="AU92" s="1034" t="s">
        <v>186</v>
      </c>
    </row>
    <row r="93" spans="1:47" s="63" customFormat="1">
      <c r="A93" s="944"/>
      <c r="B93" s="472" t="s">
        <v>76</v>
      </c>
      <c r="C93" s="1035" t="s">
        <v>655</v>
      </c>
      <c r="D93" s="1036" t="s">
        <v>655</v>
      </c>
      <c r="E93" s="446" t="s">
        <v>1356</v>
      </c>
      <c r="F93" s="991" t="s">
        <v>719</v>
      </c>
      <c r="G93" s="1033" t="s">
        <v>186</v>
      </c>
      <c r="H93" s="1033" t="s">
        <v>363</v>
      </c>
      <c r="I93" s="1033" t="s">
        <v>186</v>
      </c>
      <c r="J93" s="1033" t="s">
        <v>363</v>
      </c>
      <c r="K93" s="134" t="s">
        <v>896</v>
      </c>
      <c r="L93" s="134" t="s">
        <v>896</v>
      </c>
      <c r="M93" s="134" t="s">
        <v>1161</v>
      </c>
      <c r="N93" s="134" t="s">
        <v>1161</v>
      </c>
      <c r="O93" s="1033" t="s">
        <v>186</v>
      </c>
      <c r="P93" s="1033" t="s">
        <v>186</v>
      </c>
      <c r="Q93" s="1033" t="s">
        <v>186</v>
      </c>
      <c r="R93" s="1033" t="s">
        <v>186</v>
      </c>
      <c r="S93" s="1033" t="s">
        <v>186</v>
      </c>
      <c r="T93" s="1033" t="s">
        <v>186</v>
      </c>
      <c r="U93" s="134" t="s">
        <v>1018</v>
      </c>
      <c r="V93" s="134" t="s">
        <v>1221</v>
      </c>
      <c r="W93" s="1033"/>
      <c r="X93" s="1033" t="s">
        <v>450</v>
      </c>
      <c r="Y93" s="134" t="s">
        <v>1221</v>
      </c>
      <c r="Z93" s="134" t="s">
        <v>1221</v>
      </c>
      <c r="AA93" s="1033" t="s">
        <v>186</v>
      </c>
      <c r="AB93" s="134" t="s">
        <v>1221</v>
      </c>
      <c r="AC93" s="134" t="s">
        <v>1343</v>
      </c>
      <c r="AD93" s="1033" t="s">
        <v>186</v>
      </c>
      <c r="AE93" s="1033" t="s">
        <v>186</v>
      </c>
      <c r="AF93" s="134" t="s">
        <v>896</v>
      </c>
      <c r="AG93" s="1033" t="s">
        <v>186</v>
      </c>
      <c r="AH93" s="134" t="s">
        <v>1161</v>
      </c>
      <c r="AI93" s="1033" t="s">
        <v>186</v>
      </c>
      <c r="AJ93" s="134" t="s">
        <v>1343</v>
      </c>
      <c r="AK93" s="1033" t="s">
        <v>186</v>
      </c>
      <c r="AL93" s="1033" t="s">
        <v>186</v>
      </c>
      <c r="AM93" s="1033" t="s">
        <v>186</v>
      </c>
      <c r="AN93" s="1033" t="s">
        <v>186</v>
      </c>
      <c r="AO93" s="1033" t="s">
        <v>186</v>
      </c>
      <c r="AP93" s="1033" t="s">
        <v>186</v>
      </c>
      <c r="AQ93" s="473" t="s">
        <v>1032</v>
      </c>
      <c r="AR93" s="134"/>
      <c r="AS93" s="1033" t="s">
        <v>186</v>
      </c>
      <c r="AT93" s="1033" t="s">
        <v>186</v>
      </c>
      <c r="AU93" s="1034" t="s">
        <v>186</v>
      </c>
    </row>
    <row r="94" spans="1:47" s="63" customFormat="1" ht="18.75">
      <c r="A94" s="944">
        <v>109</v>
      </c>
      <c r="B94" s="472" t="s">
        <v>76</v>
      </c>
      <c r="C94" s="301">
        <v>833.5</v>
      </c>
      <c r="D94" s="634">
        <v>840</v>
      </c>
      <c r="E94" s="446" t="s">
        <v>364</v>
      </c>
      <c r="F94" s="991" t="s">
        <v>1317</v>
      </c>
      <c r="G94" s="1033" t="s">
        <v>365</v>
      </c>
      <c r="H94" s="1033" t="s">
        <v>365</v>
      </c>
      <c r="I94" s="1033" t="s">
        <v>365</v>
      </c>
      <c r="J94" s="1033" t="s">
        <v>365</v>
      </c>
      <c r="K94" s="134" t="s">
        <v>897</v>
      </c>
      <c r="L94" s="134" t="s">
        <v>548</v>
      </c>
      <c r="M94" s="134" t="s">
        <v>723</v>
      </c>
      <c r="N94" s="134" t="s">
        <v>236</v>
      </c>
      <c r="O94" s="134" t="s">
        <v>548</v>
      </c>
      <c r="P94" s="134" t="s">
        <v>724</v>
      </c>
      <c r="Q94" s="134" t="s">
        <v>724</v>
      </c>
      <c r="R94" s="134" t="s">
        <v>725</v>
      </c>
      <c r="S94" s="430" t="s">
        <v>186</v>
      </c>
      <c r="T94" s="430" t="s">
        <v>186</v>
      </c>
      <c r="U94" s="134" t="s">
        <v>726</v>
      </c>
      <c r="V94" s="134" t="s">
        <v>813</v>
      </c>
      <c r="W94" s="134"/>
      <c r="X94" s="134" t="s">
        <v>927</v>
      </c>
      <c r="Y94" s="134" t="s">
        <v>738</v>
      </c>
      <c r="Z94" s="134" t="s">
        <v>738</v>
      </c>
      <c r="AA94" s="134" t="s">
        <v>935</v>
      </c>
      <c r="AB94" s="134" t="s">
        <v>935</v>
      </c>
      <c r="AC94" s="134" t="s">
        <v>1038</v>
      </c>
      <c r="AD94" s="134" t="s">
        <v>935</v>
      </c>
      <c r="AE94" s="134" t="s">
        <v>935</v>
      </c>
      <c r="AF94" s="134" t="s">
        <v>727</v>
      </c>
      <c r="AG94" s="134" t="s">
        <v>1321</v>
      </c>
      <c r="AH94" s="134" t="s">
        <v>1321</v>
      </c>
      <c r="AI94" s="134" t="s">
        <v>935</v>
      </c>
      <c r="AJ94" s="134" t="s">
        <v>728</v>
      </c>
      <c r="AK94" s="134" t="s">
        <v>1321</v>
      </c>
      <c r="AL94" s="437" t="s">
        <v>1069</v>
      </c>
      <c r="AM94" s="437" t="s">
        <v>1069</v>
      </c>
      <c r="AN94" s="437" t="s">
        <v>1069</v>
      </c>
      <c r="AO94" s="432" t="s">
        <v>761</v>
      </c>
      <c r="AP94" s="637" t="s">
        <v>1295</v>
      </c>
      <c r="AQ94" s="473" t="s">
        <v>763</v>
      </c>
      <c r="AR94" s="134"/>
      <c r="AS94" s="134" t="s">
        <v>186</v>
      </c>
      <c r="AT94" s="134" t="s">
        <v>186</v>
      </c>
      <c r="AU94" s="1019" t="s">
        <v>186</v>
      </c>
    </row>
    <row r="95" spans="1:47" s="63" customFormat="1">
      <c r="A95" s="944"/>
      <c r="B95" s="472" t="s">
        <v>76</v>
      </c>
      <c r="C95" s="1035" t="s">
        <v>655</v>
      </c>
      <c r="D95" s="1036" t="s">
        <v>655</v>
      </c>
      <c r="E95" s="446" t="s">
        <v>729</v>
      </c>
      <c r="F95" s="991" t="s">
        <v>719</v>
      </c>
      <c r="G95" s="1033" t="s">
        <v>186</v>
      </c>
      <c r="H95" s="1033" t="s">
        <v>1147</v>
      </c>
      <c r="I95" s="1033" t="s">
        <v>186</v>
      </c>
      <c r="J95" s="1033" t="s">
        <v>1147</v>
      </c>
      <c r="K95" s="134" t="s">
        <v>898</v>
      </c>
      <c r="L95" s="134" t="s">
        <v>898</v>
      </c>
      <c r="M95" s="134" t="s">
        <v>1161</v>
      </c>
      <c r="N95" s="134" t="s">
        <v>1161</v>
      </c>
      <c r="O95" s="134" t="s">
        <v>1331</v>
      </c>
      <c r="P95" s="134" t="s">
        <v>1331</v>
      </c>
      <c r="Q95" s="134" t="s">
        <v>1331</v>
      </c>
      <c r="R95" s="134" t="s">
        <v>1331</v>
      </c>
      <c r="S95" s="430" t="s">
        <v>1331</v>
      </c>
      <c r="T95" s="430" t="s">
        <v>1331</v>
      </c>
      <c r="U95" s="134" t="s">
        <v>674</v>
      </c>
      <c r="V95" s="134" t="s">
        <v>1222</v>
      </c>
      <c r="W95" s="134"/>
      <c r="X95" s="134" t="s">
        <v>450</v>
      </c>
      <c r="Y95" s="134" t="s">
        <v>1222</v>
      </c>
      <c r="Z95" s="134" t="s">
        <v>1222</v>
      </c>
      <c r="AA95" s="134" t="s">
        <v>1331</v>
      </c>
      <c r="AB95" s="134" t="s">
        <v>1222</v>
      </c>
      <c r="AC95" s="134" t="s">
        <v>1331</v>
      </c>
      <c r="AD95" s="134" t="s">
        <v>1331</v>
      </c>
      <c r="AE95" s="134" t="s">
        <v>1331</v>
      </c>
      <c r="AF95" s="134" t="s">
        <v>898</v>
      </c>
      <c r="AG95" s="134" t="s">
        <v>1331</v>
      </c>
      <c r="AH95" s="134" t="s">
        <v>1161</v>
      </c>
      <c r="AI95" s="134" t="s">
        <v>1331</v>
      </c>
      <c r="AJ95" s="134" t="s">
        <v>1331</v>
      </c>
      <c r="AK95" s="134" t="s">
        <v>1331</v>
      </c>
      <c r="AL95" s="437" t="s">
        <v>1331</v>
      </c>
      <c r="AM95" s="437" t="s">
        <v>1331</v>
      </c>
      <c r="AN95" s="437" t="s">
        <v>1331</v>
      </c>
      <c r="AO95" s="432" t="s">
        <v>1331</v>
      </c>
      <c r="AP95" s="637" t="s">
        <v>1331</v>
      </c>
      <c r="AQ95" s="473" t="s">
        <v>678</v>
      </c>
      <c r="AR95" s="134"/>
      <c r="AS95" s="134" t="s">
        <v>844</v>
      </c>
      <c r="AT95" s="134" t="s">
        <v>844</v>
      </c>
      <c r="AU95" s="1019" t="s">
        <v>844</v>
      </c>
    </row>
    <row r="96" spans="1:47" s="63" customFormat="1" ht="18.75">
      <c r="A96" s="944">
        <v>110</v>
      </c>
      <c r="B96" s="472" t="s">
        <v>76</v>
      </c>
      <c r="C96" s="301">
        <v>880</v>
      </c>
      <c r="D96" s="634">
        <v>886.5</v>
      </c>
      <c r="E96" s="446" t="s">
        <v>982</v>
      </c>
      <c r="F96" s="991" t="s">
        <v>1317</v>
      </c>
      <c r="G96" s="1033" t="s">
        <v>1404</v>
      </c>
      <c r="H96" s="1033" t="s">
        <v>1404</v>
      </c>
      <c r="I96" s="1033" t="s">
        <v>1404</v>
      </c>
      <c r="J96" s="1033" t="s">
        <v>1404</v>
      </c>
      <c r="K96" s="134" t="s">
        <v>899</v>
      </c>
      <c r="L96" s="134" t="s">
        <v>1405</v>
      </c>
      <c r="M96" s="134" t="s">
        <v>1424</v>
      </c>
      <c r="N96" s="134" t="s">
        <v>236</v>
      </c>
      <c r="O96" s="134" t="s">
        <v>1405</v>
      </c>
      <c r="P96" s="134" t="s">
        <v>1242</v>
      </c>
      <c r="Q96" s="134" t="s">
        <v>1242</v>
      </c>
      <c r="R96" s="134" t="s">
        <v>1243</v>
      </c>
      <c r="S96" s="430" t="s">
        <v>186</v>
      </c>
      <c r="T96" s="430" t="s">
        <v>186</v>
      </c>
      <c r="U96" s="134" t="s">
        <v>1391</v>
      </c>
      <c r="V96" s="134" t="s">
        <v>813</v>
      </c>
      <c r="W96" s="134"/>
      <c r="X96" s="134" t="s">
        <v>927</v>
      </c>
      <c r="Y96" s="134" t="s">
        <v>738</v>
      </c>
      <c r="Z96" s="134" t="s">
        <v>738</v>
      </c>
      <c r="AA96" s="134" t="s">
        <v>935</v>
      </c>
      <c r="AB96" s="134" t="s">
        <v>935</v>
      </c>
      <c r="AC96" s="134" t="s">
        <v>1038</v>
      </c>
      <c r="AD96" s="134" t="s">
        <v>935</v>
      </c>
      <c r="AE96" s="134" t="s">
        <v>935</v>
      </c>
      <c r="AF96" s="134" t="s">
        <v>1392</v>
      </c>
      <c r="AG96" s="134" t="s">
        <v>1321</v>
      </c>
      <c r="AH96" s="134" t="s">
        <v>1321</v>
      </c>
      <c r="AI96" s="134" t="s">
        <v>935</v>
      </c>
      <c r="AJ96" s="134" t="s">
        <v>1393</v>
      </c>
      <c r="AK96" s="134" t="s">
        <v>1321</v>
      </c>
      <c r="AL96" s="437" t="s">
        <v>1069</v>
      </c>
      <c r="AM96" s="437" t="s">
        <v>1069</v>
      </c>
      <c r="AN96" s="437" t="s">
        <v>1069</v>
      </c>
      <c r="AO96" s="432" t="s">
        <v>761</v>
      </c>
      <c r="AP96" s="637" t="s">
        <v>1295</v>
      </c>
      <c r="AQ96" s="473" t="s">
        <v>763</v>
      </c>
      <c r="AR96" s="134"/>
      <c r="AS96" s="134" t="s">
        <v>186</v>
      </c>
      <c r="AT96" s="134" t="s">
        <v>845</v>
      </c>
      <c r="AU96" s="1019" t="s">
        <v>186</v>
      </c>
    </row>
    <row r="97" spans="1:53" s="63" customFormat="1">
      <c r="A97" s="944"/>
      <c r="B97" s="472" t="s">
        <v>76</v>
      </c>
      <c r="C97" s="1035" t="s">
        <v>655</v>
      </c>
      <c r="D97" s="1036" t="s">
        <v>655</v>
      </c>
      <c r="E97" s="446" t="s">
        <v>1394</v>
      </c>
      <c r="F97" s="991" t="s">
        <v>719</v>
      </c>
      <c r="G97" s="1033" t="s">
        <v>186</v>
      </c>
      <c r="H97" s="1033" t="s">
        <v>1395</v>
      </c>
      <c r="I97" s="1033" t="s">
        <v>186</v>
      </c>
      <c r="J97" s="1033" t="s">
        <v>1395</v>
      </c>
      <c r="K97" s="134" t="s">
        <v>1208</v>
      </c>
      <c r="L97" s="134" t="s">
        <v>1208</v>
      </c>
      <c r="M97" s="134" t="s">
        <v>1161</v>
      </c>
      <c r="N97" s="134" t="s">
        <v>1161</v>
      </c>
      <c r="O97" s="134" t="s">
        <v>1332</v>
      </c>
      <c r="P97" s="134" t="s">
        <v>1332</v>
      </c>
      <c r="Q97" s="134" t="s">
        <v>1332</v>
      </c>
      <c r="R97" s="134" t="s">
        <v>1332</v>
      </c>
      <c r="S97" s="430" t="s">
        <v>1332</v>
      </c>
      <c r="T97" s="430" t="s">
        <v>1332</v>
      </c>
      <c r="U97" s="134" t="s">
        <v>1225</v>
      </c>
      <c r="V97" s="134" t="s">
        <v>1223</v>
      </c>
      <c r="W97" s="134"/>
      <c r="X97" s="134" t="s">
        <v>450</v>
      </c>
      <c r="Y97" s="134" t="s">
        <v>1223</v>
      </c>
      <c r="Z97" s="134" t="s">
        <v>1223</v>
      </c>
      <c r="AA97" s="134" t="s">
        <v>1332</v>
      </c>
      <c r="AB97" s="134" t="s">
        <v>1223</v>
      </c>
      <c r="AC97" s="134" t="s">
        <v>1332</v>
      </c>
      <c r="AD97" s="134" t="s">
        <v>1332</v>
      </c>
      <c r="AE97" s="134" t="s">
        <v>1332</v>
      </c>
      <c r="AF97" s="134" t="s">
        <v>1208</v>
      </c>
      <c r="AG97" s="134" t="s">
        <v>1332</v>
      </c>
      <c r="AH97" s="134" t="s">
        <v>1161</v>
      </c>
      <c r="AI97" s="134" t="s">
        <v>1332</v>
      </c>
      <c r="AJ97" s="134" t="s">
        <v>1332</v>
      </c>
      <c r="AK97" s="134" t="s">
        <v>1332</v>
      </c>
      <c r="AL97" s="437" t="s">
        <v>1332</v>
      </c>
      <c r="AM97" s="437" t="s">
        <v>1332</v>
      </c>
      <c r="AN97" s="437" t="s">
        <v>1332</v>
      </c>
      <c r="AO97" s="432" t="s">
        <v>1332</v>
      </c>
      <c r="AP97" s="637" t="s">
        <v>1332</v>
      </c>
      <c r="AQ97" s="473" t="s">
        <v>840</v>
      </c>
      <c r="AR97" s="134"/>
      <c r="AS97" s="134" t="s">
        <v>1463</v>
      </c>
      <c r="AT97" s="134" t="s">
        <v>1463</v>
      </c>
      <c r="AU97" s="1019" t="s">
        <v>1463</v>
      </c>
    </row>
    <row r="98" spans="1:53" s="63" customFormat="1">
      <c r="A98" s="947"/>
      <c r="B98" s="387" t="s">
        <v>76</v>
      </c>
      <c r="C98" s="1037" t="s">
        <v>655</v>
      </c>
      <c r="D98" s="1038" t="s">
        <v>655</v>
      </c>
      <c r="E98" s="392" t="s">
        <v>1396</v>
      </c>
      <c r="F98" s="994" t="s">
        <v>719</v>
      </c>
      <c r="G98" s="1039" t="s">
        <v>186</v>
      </c>
      <c r="H98" s="1039" t="s">
        <v>1395</v>
      </c>
      <c r="I98" s="1039" t="s">
        <v>186</v>
      </c>
      <c r="J98" s="1039" t="s">
        <v>1395</v>
      </c>
      <c r="K98" s="132" t="s">
        <v>1209</v>
      </c>
      <c r="L98" s="132" t="s">
        <v>1209</v>
      </c>
      <c r="M98" s="132" t="s">
        <v>1161</v>
      </c>
      <c r="N98" s="132" t="s">
        <v>1161</v>
      </c>
      <c r="O98" s="132" t="s">
        <v>1333</v>
      </c>
      <c r="P98" s="132" t="s">
        <v>1333</v>
      </c>
      <c r="Q98" s="132" t="s">
        <v>1333</v>
      </c>
      <c r="R98" s="132" t="s">
        <v>1333</v>
      </c>
      <c r="S98" s="393" t="s">
        <v>1333</v>
      </c>
      <c r="T98" s="393" t="s">
        <v>1333</v>
      </c>
      <c r="U98" s="132" t="s">
        <v>1226</v>
      </c>
      <c r="V98" s="132" t="s">
        <v>1211</v>
      </c>
      <c r="W98" s="132"/>
      <c r="X98" s="132" t="s">
        <v>450</v>
      </c>
      <c r="Y98" s="132" t="s">
        <v>1211</v>
      </c>
      <c r="Z98" s="132" t="s">
        <v>1211</v>
      </c>
      <c r="AA98" s="132" t="s">
        <v>1333</v>
      </c>
      <c r="AB98" s="132" t="s">
        <v>1211</v>
      </c>
      <c r="AC98" s="132" t="s">
        <v>1333</v>
      </c>
      <c r="AD98" s="132" t="s">
        <v>1333</v>
      </c>
      <c r="AE98" s="132" t="s">
        <v>1333</v>
      </c>
      <c r="AF98" s="132" t="s">
        <v>1209</v>
      </c>
      <c r="AG98" s="132" t="s">
        <v>1333</v>
      </c>
      <c r="AH98" s="132" t="s">
        <v>1161</v>
      </c>
      <c r="AI98" s="132" t="s">
        <v>1333</v>
      </c>
      <c r="AJ98" s="132" t="s">
        <v>1333</v>
      </c>
      <c r="AK98" s="132" t="s">
        <v>1333</v>
      </c>
      <c r="AL98" s="399" t="s">
        <v>1333</v>
      </c>
      <c r="AM98" s="399" t="s">
        <v>1333</v>
      </c>
      <c r="AN98" s="399" t="s">
        <v>1333</v>
      </c>
      <c r="AO98" s="395" t="s">
        <v>1333</v>
      </c>
      <c r="AP98" s="641" t="s">
        <v>1333</v>
      </c>
      <c r="AQ98" s="576" t="s">
        <v>457</v>
      </c>
      <c r="AR98" s="132"/>
      <c r="AS98" s="132" t="s">
        <v>780</v>
      </c>
      <c r="AT98" s="132" t="s">
        <v>780</v>
      </c>
      <c r="AU98" s="1040" t="s">
        <v>780</v>
      </c>
    </row>
    <row r="99" spans="1:53" s="63" customFormat="1" ht="18.75">
      <c r="A99" s="940">
        <v>111</v>
      </c>
      <c r="B99" s="373" t="s">
        <v>416</v>
      </c>
      <c r="C99" s="643">
        <v>641.5</v>
      </c>
      <c r="D99" s="559">
        <v>648</v>
      </c>
      <c r="E99" s="562" t="s">
        <v>1397</v>
      </c>
      <c r="F99" s="996" t="s">
        <v>1317</v>
      </c>
      <c r="G99" s="1031" t="s">
        <v>1022</v>
      </c>
      <c r="H99" s="1031" t="s">
        <v>1022</v>
      </c>
      <c r="I99" s="1031" t="s">
        <v>1022</v>
      </c>
      <c r="J99" s="1031" t="s">
        <v>1022</v>
      </c>
      <c r="K99" s="130" t="s">
        <v>1020</v>
      </c>
      <c r="L99" s="130" t="s">
        <v>1020</v>
      </c>
      <c r="M99" s="130" t="s">
        <v>1021</v>
      </c>
      <c r="N99" s="130" t="s">
        <v>1021</v>
      </c>
      <c r="O99" s="130" t="s">
        <v>1020</v>
      </c>
      <c r="P99" s="130" t="s">
        <v>841</v>
      </c>
      <c r="Q99" s="130" t="s">
        <v>841</v>
      </c>
      <c r="R99" s="130" t="s">
        <v>530</v>
      </c>
      <c r="S99" s="563" t="s">
        <v>186</v>
      </c>
      <c r="T99" s="563" t="s">
        <v>186</v>
      </c>
      <c r="U99" s="130" t="s">
        <v>709</v>
      </c>
      <c r="V99" s="130" t="s">
        <v>813</v>
      </c>
      <c r="W99" s="130"/>
      <c r="X99" s="130" t="s">
        <v>927</v>
      </c>
      <c r="Y99" s="130" t="s">
        <v>813</v>
      </c>
      <c r="Z99" s="130" t="s">
        <v>813</v>
      </c>
      <c r="AA99" s="130" t="s">
        <v>935</v>
      </c>
      <c r="AB99" s="130" t="s">
        <v>935</v>
      </c>
      <c r="AC99" s="130" t="s">
        <v>1038</v>
      </c>
      <c r="AD99" s="130" t="s">
        <v>935</v>
      </c>
      <c r="AE99" s="130" t="s">
        <v>935</v>
      </c>
      <c r="AF99" s="130" t="s">
        <v>531</v>
      </c>
      <c r="AG99" s="130" t="s">
        <v>1321</v>
      </c>
      <c r="AH99" s="130" t="s">
        <v>1321</v>
      </c>
      <c r="AI99" s="130" t="s">
        <v>935</v>
      </c>
      <c r="AJ99" s="130" t="s">
        <v>875</v>
      </c>
      <c r="AK99" s="130" t="s">
        <v>1321</v>
      </c>
      <c r="AL99" s="571" t="s">
        <v>1069</v>
      </c>
      <c r="AM99" s="571" t="s">
        <v>1069</v>
      </c>
      <c r="AN99" s="571" t="s">
        <v>1069</v>
      </c>
      <c r="AO99" s="566" t="s">
        <v>761</v>
      </c>
      <c r="AP99" s="632" t="s">
        <v>1295</v>
      </c>
      <c r="AQ99" s="951" t="s">
        <v>763</v>
      </c>
      <c r="AR99" s="130"/>
      <c r="AS99" s="130" t="s">
        <v>186</v>
      </c>
      <c r="AT99" s="130" t="s">
        <v>186</v>
      </c>
      <c r="AU99" s="1014" t="s">
        <v>186</v>
      </c>
    </row>
    <row r="100" spans="1:53" s="63" customFormat="1" ht="18.75">
      <c r="A100" s="944">
        <v>112</v>
      </c>
      <c r="B100" s="472" t="s">
        <v>416</v>
      </c>
      <c r="C100" s="301">
        <v>693.5</v>
      </c>
      <c r="D100" s="634">
        <v>700</v>
      </c>
      <c r="E100" s="446" t="s">
        <v>417</v>
      </c>
      <c r="F100" s="991" t="s">
        <v>1317</v>
      </c>
      <c r="G100" s="1033" t="s">
        <v>1330</v>
      </c>
      <c r="H100" s="1033" t="s">
        <v>1330</v>
      </c>
      <c r="I100" s="1033" t="s">
        <v>1330</v>
      </c>
      <c r="J100" s="1033" t="s">
        <v>1330</v>
      </c>
      <c r="K100" s="134" t="s">
        <v>1066</v>
      </c>
      <c r="L100" s="134" t="s">
        <v>1066</v>
      </c>
      <c r="M100" s="134" t="s">
        <v>1165</v>
      </c>
      <c r="N100" s="134" t="s">
        <v>1165</v>
      </c>
      <c r="O100" s="134" t="s">
        <v>1066</v>
      </c>
      <c r="P100" s="134" t="s">
        <v>111</v>
      </c>
      <c r="Q100" s="134" t="s">
        <v>111</v>
      </c>
      <c r="R100" s="134" t="s">
        <v>1067</v>
      </c>
      <c r="S100" s="430" t="s">
        <v>186</v>
      </c>
      <c r="T100" s="430" t="s">
        <v>186</v>
      </c>
      <c r="U100" s="134" t="s">
        <v>812</v>
      </c>
      <c r="V100" s="134" t="s">
        <v>813</v>
      </c>
      <c r="W100" s="134"/>
      <c r="X100" s="134" t="s">
        <v>927</v>
      </c>
      <c r="Y100" s="134" t="s">
        <v>813</v>
      </c>
      <c r="Z100" s="134" t="s">
        <v>813</v>
      </c>
      <c r="AA100" s="134" t="s">
        <v>935</v>
      </c>
      <c r="AB100" s="134" t="s">
        <v>935</v>
      </c>
      <c r="AC100" s="134" t="s">
        <v>1038</v>
      </c>
      <c r="AD100" s="134" t="s">
        <v>935</v>
      </c>
      <c r="AE100" s="134" t="s">
        <v>935</v>
      </c>
      <c r="AF100" s="134" t="s">
        <v>532</v>
      </c>
      <c r="AG100" s="134" t="s">
        <v>1321</v>
      </c>
      <c r="AH100" s="134" t="s">
        <v>1321</v>
      </c>
      <c r="AI100" s="134" t="s">
        <v>935</v>
      </c>
      <c r="AJ100" s="134" t="s">
        <v>926</v>
      </c>
      <c r="AK100" s="134" t="s">
        <v>1321</v>
      </c>
      <c r="AL100" s="437" t="s">
        <v>1069</v>
      </c>
      <c r="AM100" s="437" t="s">
        <v>1069</v>
      </c>
      <c r="AN100" s="437" t="s">
        <v>1069</v>
      </c>
      <c r="AO100" s="432" t="s">
        <v>761</v>
      </c>
      <c r="AP100" s="637" t="s">
        <v>1295</v>
      </c>
      <c r="AQ100" s="473" t="s">
        <v>763</v>
      </c>
      <c r="AR100" s="134"/>
      <c r="AS100" s="134" t="s">
        <v>186</v>
      </c>
      <c r="AT100" s="134" t="s">
        <v>186</v>
      </c>
      <c r="AU100" s="1019" t="s">
        <v>186</v>
      </c>
    </row>
    <row r="101" spans="1:53" s="63" customFormat="1" ht="18.75">
      <c r="A101" s="944">
        <v>113</v>
      </c>
      <c r="B101" s="472" t="s">
        <v>416</v>
      </c>
      <c r="C101" s="301">
        <v>745.5</v>
      </c>
      <c r="D101" s="634">
        <v>752</v>
      </c>
      <c r="E101" s="446" t="s">
        <v>418</v>
      </c>
      <c r="F101" s="991" t="s">
        <v>1317</v>
      </c>
      <c r="G101" s="1033" t="s">
        <v>1330</v>
      </c>
      <c r="H101" s="1033" t="s">
        <v>1330</v>
      </c>
      <c r="I101" s="1033" t="s">
        <v>1330</v>
      </c>
      <c r="J101" s="1033" t="s">
        <v>1330</v>
      </c>
      <c r="K101" s="134" t="s">
        <v>1066</v>
      </c>
      <c r="L101" s="134" t="s">
        <v>1066</v>
      </c>
      <c r="M101" s="134" t="s">
        <v>1165</v>
      </c>
      <c r="N101" s="134" t="s">
        <v>1165</v>
      </c>
      <c r="O101" s="134" t="s">
        <v>1066</v>
      </c>
      <c r="P101" s="134" t="s">
        <v>111</v>
      </c>
      <c r="Q101" s="134" t="s">
        <v>111</v>
      </c>
      <c r="R101" s="134" t="s">
        <v>1067</v>
      </c>
      <c r="S101" s="430" t="s">
        <v>186</v>
      </c>
      <c r="T101" s="430" t="s">
        <v>186</v>
      </c>
      <c r="U101" s="134" t="s">
        <v>812</v>
      </c>
      <c r="V101" s="134" t="s">
        <v>813</v>
      </c>
      <c r="W101" s="134"/>
      <c r="X101" s="134" t="s">
        <v>927</v>
      </c>
      <c r="Y101" s="134" t="s">
        <v>813</v>
      </c>
      <c r="Z101" s="134" t="s">
        <v>813</v>
      </c>
      <c r="AA101" s="134" t="s">
        <v>935</v>
      </c>
      <c r="AB101" s="134" t="s">
        <v>935</v>
      </c>
      <c r="AC101" s="134" t="s">
        <v>1038</v>
      </c>
      <c r="AD101" s="134" t="s">
        <v>935</v>
      </c>
      <c r="AE101" s="134" t="s">
        <v>935</v>
      </c>
      <c r="AF101" s="134" t="s">
        <v>532</v>
      </c>
      <c r="AG101" s="134" t="s">
        <v>1321</v>
      </c>
      <c r="AH101" s="134" t="s">
        <v>1321</v>
      </c>
      <c r="AI101" s="134" t="s">
        <v>935</v>
      </c>
      <c r="AJ101" s="134" t="s">
        <v>926</v>
      </c>
      <c r="AK101" s="134" t="s">
        <v>1321</v>
      </c>
      <c r="AL101" s="437" t="s">
        <v>1069</v>
      </c>
      <c r="AM101" s="437" t="s">
        <v>1069</v>
      </c>
      <c r="AN101" s="437" t="s">
        <v>1069</v>
      </c>
      <c r="AO101" s="432" t="s">
        <v>761</v>
      </c>
      <c r="AP101" s="637" t="s">
        <v>1295</v>
      </c>
      <c r="AQ101" s="473" t="s">
        <v>763</v>
      </c>
      <c r="AR101" s="134"/>
      <c r="AS101" s="134" t="s">
        <v>186</v>
      </c>
      <c r="AT101" s="134" t="s">
        <v>186</v>
      </c>
      <c r="AU101" s="1019" t="s">
        <v>186</v>
      </c>
    </row>
    <row r="102" spans="1:53" s="63" customFormat="1" ht="18.75">
      <c r="A102" s="944">
        <v>114</v>
      </c>
      <c r="B102" s="472" t="s">
        <v>416</v>
      </c>
      <c r="C102" s="301">
        <v>869</v>
      </c>
      <c r="D102" s="634">
        <v>875.5</v>
      </c>
      <c r="E102" s="446" t="s">
        <v>420</v>
      </c>
      <c r="F102" s="991" t="s">
        <v>1317</v>
      </c>
      <c r="G102" s="1033" t="s">
        <v>1330</v>
      </c>
      <c r="H102" s="1033" t="s">
        <v>1330</v>
      </c>
      <c r="I102" s="1033" t="s">
        <v>1330</v>
      </c>
      <c r="J102" s="1033" t="s">
        <v>1330</v>
      </c>
      <c r="K102" s="134" t="s">
        <v>1066</v>
      </c>
      <c r="L102" s="134" t="s">
        <v>1066</v>
      </c>
      <c r="M102" s="134" t="s">
        <v>1165</v>
      </c>
      <c r="N102" s="134" t="s">
        <v>1165</v>
      </c>
      <c r="O102" s="134" t="s">
        <v>1066</v>
      </c>
      <c r="P102" s="134" t="s">
        <v>111</v>
      </c>
      <c r="Q102" s="134" t="s">
        <v>111</v>
      </c>
      <c r="R102" s="134" t="s">
        <v>1067</v>
      </c>
      <c r="S102" s="430" t="s">
        <v>186</v>
      </c>
      <c r="T102" s="430" t="s">
        <v>186</v>
      </c>
      <c r="U102" s="134" t="s">
        <v>812</v>
      </c>
      <c r="V102" s="134" t="s">
        <v>813</v>
      </c>
      <c r="W102" s="134"/>
      <c r="X102" s="134" t="s">
        <v>927</v>
      </c>
      <c r="Y102" s="134" t="s">
        <v>813</v>
      </c>
      <c r="Z102" s="134" t="s">
        <v>813</v>
      </c>
      <c r="AA102" s="134" t="s">
        <v>935</v>
      </c>
      <c r="AB102" s="134" t="s">
        <v>935</v>
      </c>
      <c r="AC102" s="134" t="s">
        <v>1038</v>
      </c>
      <c r="AD102" s="134" t="s">
        <v>935</v>
      </c>
      <c r="AE102" s="134" t="s">
        <v>935</v>
      </c>
      <c r="AF102" s="134" t="s">
        <v>532</v>
      </c>
      <c r="AG102" s="134" t="s">
        <v>1321</v>
      </c>
      <c r="AH102" s="134" t="s">
        <v>1321</v>
      </c>
      <c r="AI102" s="134" t="s">
        <v>935</v>
      </c>
      <c r="AJ102" s="134" t="s">
        <v>926</v>
      </c>
      <c r="AK102" s="134" t="s">
        <v>1321</v>
      </c>
      <c r="AL102" s="437" t="s">
        <v>1069</v>
      </c>
      <c r="AM102" s="437" t="s">
        <v>1069</v>
      </c>
      <c r="AN102" s="437" t="s">
        <v>1069</v>
      </c>
      <c r="AO102" s="432" t="s">
        <v>761</v>
      </c>
      <c r="AP102" s="637" t="s">
        <v>1295</v>
      </c>
      <c r="AQ102" s="473" t="s">
        <v>763</v>
      </c>
      <c r="AR102" s="134"/>
      <c r="AS102" s="134" t="s">
        <v>186</v>
      </c>
      <c r="AT102" s="134" t="s">
        <v>186</v>
      </c>
      <c r="AU102" s="1019" t="s">
        <v>186</v>
      </c>
    </row>
    <row r="103" spans="1:53" s="63" customFormat="1" ht="18.75">
      <c r="A103" s="947">
        <v>115</v>
      </c>
      <c r="B103" s="387" t="s">
        <v>416</v>
      </c>
      <c r="C103" s="306">
        <v>975</v>
      </c>
      <c r="D103" s="575">
        <v>981.5</v>
      </c>
      <c r="E103" s="392" t="s">
        <v>421</v>
      </c>
      <c r="F103" s="994" t="s">
        <v>1317</v>
      </c>
      <c r="G103" s="1039" t="s">
        <v>1330</v>
      </c>
      <c r="H103" s="1039" t="s">
        <v>1330</v>
      </c>
      <c r="I103" s="1039" t="s">
        <v>1330</v>
      </c>
      <c r="J103" s="1039" t="s">
        <v>1330</v>
      </c>
      <c r="K103" s="132" t="s">
        <v>1066</v>
      </c>
      <c r="L103" s="132" t="s">
        <v>1066</v>
      </c>
      <c r="M103" s="132" t="s">
        <v>1165</v>
      </c>
      <c r="N103" s="132" t="s">
        <v>1165</v>
      </c>
      <c r="O103" s="132" t="s">
        <v>1066</v>
      </c>
      <c r="P103" s="132" t="s">
        <v>111</v>
      </c>
      <c r="Q103" s="132" t="s">
        <v>111</v>
      </c>
      <c r="R103" s="132" t="s">
        <v>1067</v>
      </c>
      <c r="S103" s="393" t="s">
        <v>186</v>
      </c>
      <c r="T103" s="393" t="s">
        <v>186</v>
      </c>
      <c r="U103" s="132" t="s">
        <v>812</v>
      </c>
      <c r="V103" s="132" t="s">
        <v>813</v>
      </c>
      <c r="W103" s="132"/>
      <c r="X103" s="132" t="s">
        <v>927</v>
      </c>
      <c r="Y103" s="132" t="s">
        <v>813</v>
      </c>
      <c r="Z103" s="132" t="s">
        <v>813</v>
      </c>
      <c r="AA103" s="132" t="s">
        <v>935</v>
      </c>
      <c r="AB103" s="132" t="s">
        <v>935</v>
      </c>
      <c r="AC103" s="132" t="s">
        <v>1038</v>
      </c>
      <c r="AD103" s="132" t="s">
        <v>935</v>
      </c>
      <c r="AE103" s="132" t="s">
        <v>935</v>
      </c>
      <c r="AF103" s="132" t="s">
        <v>532</v>
      </c>
      <c r="AG103" s="132" t="s">
        <v>1321</v>
      </c>
      <c r="AH103" s="132" t="s">
        <v>1321</v>
      </c>
      <c r="AI103" s="132" t="s">
        <v>935</v>
      </c>
      <c r="AJ103" s="132" t="s">
        <v>926</v>
      </c>
      <c r="AK103" s="132" t="s">
        <v>1321</v>
      </c>
      <c r="AL103" s="399" t="s">
        <v>1069</v>
      </c>
      <c r="AM103" s="399" t="s">
        <v>1069</v>
      </c>
      <c r="AN103" s="399" t="s">
        <v>1069</v>
      </c>
      <c r="AO103" s="395" t="s">
        <v>761</v>
      </c>
      <c r="AP103" s="641" t="s">
        <v>1295</v>
      </c>
      <c r="AQ103" s="576" t="s">
        <v>763</v>
      </c>
      <c r="AR103" s="132"/>
      <c r="AS103" s="132" t="s">
        <v>186</v>
      </c>
      <c r="AT103" s="132" t="s">
        <v>186</v>
      </c>
      <c r="AU103" s="1040" t="s">
        <v>186</v>
      </c>
    </row>
    <row r="104" spans="1:53" s="63" customFormat="1" ht="18.75">
      <c r="A104" s="940"/>
      <c r="B104" s="373" t="s">
        <v>533</v>
      </c>
      <c r="C104" s="316">
        <v>228</v>
      </c>
      <c r="D104" s="559">
        <v>234.5</v>
      </c>
      <c r="E104" s="562" t="s">
        <v>277</v>
      </c>
      <c r="F104" s="996" t="s">
        <v>1317</v>
      </c>
      <c r="G104" s="1031" t="s">
        <v>1330</v>
      </c>
      <c r="H104" s="1031" t="s">
        <v>1330</v>
      </c>
      <c r="I104" s="1031" t="s">
        <v>1330</v>
      </c>
      <c r="J104" s="1031" t="s">
        <v>1330</v>
      </c>
      <c r="K104" s="130" t="s">
        <v>1066</v>
      </c>
      <c r="L104" s="130" t="s">
        <v>1066</v>
      </c>
      <c r="M104" s="130" t="s">
        <v>1165</v>
      </c>
      <c r="N104" s="130" t="s">
        <v>1165</v>
      </c>
      <c r="O104" s="130" t="s">
        <v>1165</v>
      </c>
      <c r="P104" s="130" t="s">
        <v>111</v>
      </c>
      <c r="Q104" s="130" t="s">
        <v>111</v>
      </c>
      <c r="R104" s="130" t="s">
        <v>1067</v>
      </c>
      <c r="S104" s="563" t="s">
        <v>186</v>
      </c>
      <c r="T104" s="563" t="s">
        <v>186</v>
      </c>
      <c r="U104" s="130" t="s">
        <v>812</v>
      </c>
      <c r="V104" s="130" t="s">
        <v>813</v>
      </c>
      <c r="W104" s="130"/>
      <c r="X104" s="130" t="s">
        <v>104</v>
      </c>
      <c r="Y104" s="130" t="s">
        <v>813</v>
      </c>
      <c r="Z104" s="130" t="s">
        <v>813</v>
      </c>
      <c r="AA104" s="130" t="s">
        <v>935</v>
      </c>
      <c r="AB104" s="130" t="s">
        <v>935</v>
      </c>
      <c r="AC104" s="130" t="s">
        <v>1038</v>
      </c>
      <c r="AD104" s="130" t="s">
        <v>935</v>
      </c>
      <c r="AE104" s="130" t="s">
        <v>935</v>
      </c>
      <c r="AF104" s="130" t="s">
        <v>1321</v>
      </c>
      <c r="AG104" s="130" t="s">
        <v>1321</v>
      </c>
      <c r="AH104" s="130" t="s">
        <v>1321</v>
      </c>
      <c r="AI104" s="130" t="s">
        <v>935</v>
      </c>
      <c r="AJ104" s="130" t="s">
        <v>926</v>
      </c>
      <c r="AK104" s="130" t="s">
        <v>1321</v>
      </c>
      <c r="AL104" s="571" t="s">
        <v>842</v>
      </c>
      <c r="AM104" s="571" t="s">
        <v>842</v>
      </c>
      <c r="AN104" s="571" t="s">
        <v>842</v>
      </c>
      <c r="AO104" s="566" t="s">
        <v>842</v>
      </c>
      <c r="AP104" s="632"/>
      <c r="AQ104" s="951" t="s">
        <v>842</v>
      </c>
      <c r="AR104" s="130"/>
      <c r="AS104" s="130" t="s">
        <v>186</v>
      </c>
      <c r="AT104" s="130" t="s">
        <v>186</v>
      </c>
      <c r="AU104" s="1014" t="s">
        <v>186</v>
      </c>
    </row>
    <row r="105" spans="1:53" s="63" customFormat="1" ht="18.75">
      <c r="A105" s="944"/>
      <c r="B105" s="472" t="s">
        <v>533</v>
      </c>
      <c r="C105" s="301">
        <v>312.89999999999998</v>
      </c>
      <c r="D105" s="634">
        <v>319.39999999999998</v>
      </c>
      <c r="E105" s="446" t="s">
        <v>278</v>
      </c>
      <c r="F105" s="991" t="s">
        <v>1317</v>
      </c>
      <c r="G105" s="1033" t="s">
        <v>1330</v>
      </c>
      <c r="H105" s="1033" t="s">
        <v>1330</v>
      </c>
      <c r="I105" s="1033" t="s">
        <v>1330</v>
      </c>
      <c r="J105" s="1033" t="s">
        <v>1330</v>
      </c>
      <c r="K105" s="134" t="s">
        <v>1066</v>
      </c>
      <c r="L105" s="134" t="s">
        <v>1066</v>
      </c>
      <c r="M105" s="134" t="s">
        <v>1165</v>
      </c>
      <c r="N105" s="134" t="s">
        <v>1165</v>
      </c>
      <c r="O105" s="134" t="s">
        <v>1165</v>
      </c>
      <c r="P105" s="134" t="s">
        <v>111</v>
      </c>
      <c r="Q105" s="134" t="s">
        <v>111</v>
      </c>
      <c r="R105" s="134" t="s">
        <v>1067</v>
      </c>
      <c r="S105" s="430" t="s">
        <v>186</v>
      </c>
      <c r="T105" s="430" t="s">
        <v>186</v>
      </c>
      <c r="U105" s="134" t="s">
        <v>812</v>
      </c>
      <c r="V105" s="134" t="s">
        <v>813</v>
      </c>
      <c r="W105" s="134"/>
      <c r="X105" s="134" t="s">
        <v>104</v>
      </c>
      <c r="Y105" s="134" t="s">
        <v>813</v>
      </c>
      <c r="Z105" s="134" t="s">
        <v>813</v>
      </c>
      <c r="AA105" s="134" t="s">
        <v>935</v>
      </c>
      <c r="AB105" s="134" t="s">
        <v>935</v>
      </c>
      <c r="AC105" s="134" t="s">
        <v>1038</v>
      </c>
      <c r="AD105" s="134" t="s">
        <v>935</v>
      </c>
      <c r="AE105" s="134" t="s">
        <v>935</v>
      </c>
      <c r="AF105" s="134" t="s">
        <v>1321</v>
      </c>
      <c r="AG105" s="134" t="s">
        <v>1321</v>
      </c>
      <c r="AH105" s="134" t="s">
        <v>1321</v>
      </c>
      <c r="AI105" s="134" t="s">
        <v>935</v>
      </c>
      <c r="AJ105" s="134" t="s">
        <v>926</v>
      </c>
      <c r="AK105" s="134" t="s">
        <v>1321</v>
      </c>
      <c r="AL105" s="437" t="s">
        <v>1069</v>
      </c>
      <c r="AM105" s="437" t="s">
        <v>1069</v>
      </c>
      <c r="AN105" s="437" t="s">
        <v>1069</v>
      </c>
      <c r="AO105" s="432" t="s">
        <v>761</v>
      </c>
      <c r="AP105" s="637"/>
      <c r="AQ105" s="473" t="s">
        <v>763</v>
      </c>
      <c r="AR105" s="134"/>
      <c r="AS105" s="134" t="s">
        <v>186</v>
      </c>
      <c r="AT105" s="134" t="s">
        <v>186</v>
      </c>
      <c r="AU105" s="1019" t="s">
        <v>186</v>
      </c>
    </row>
    <row r="106" spans="1:53" s="63" customFormat="1" ht="18.75">
      <c r="A106" s="947"/>
      <c r="B106" s="387" t="s">
        <v>533</v>
      </c>
      <c r="C106" s="306">
        <v>957.3</v>
      </c>
      <c r="D106" s="575">
        <v>963.8</v>
      </c>
      <c r="E106" s="392" t="s">
        <v>279</v>
      </c>
      <c r="F106" s="994" t="s">
        <v>1317</v>
      </c>
      <c r="G106" s="1039" t="s">
        <v>1330</v>
      </c>
      <c r="H106" s="1039" t="s">
        <v>1330</v>
      </c>
      <c r="I106" s="1039" t="s">
        <v>1330</v>
      </c>
      <c r="J106" s="1039" t="s">
        <v>1330</v>
      </c>
      <c r="K106" s="132" t="s">
        <v>1066</v>
      </c>
      <c r="L106" s="132" t="s">
        <v>1066</v>
      </c>
      <c r="M106" s="132" t="s">
        <v>1165</v>
      </c>
      <c r="N106" s="132" t="s">
        <v>1165</v>
      </c>
      <c r="O106" s="132" t="s">
        <v>1165</v>
      </c>
      <c r="P106" s="132" t="s">
        <v>111</v>
      </c>
      <c r="Q106" s="132" t="s">
        <v>111</v>
      </c>
      <c r="R106" s="132" t="s">
        <v>1067</v>
      </c>
      <c r="S106" s="393" t="s">
        <v>186</v>
      </c>
      <c r="T106" s="393" t="s">
        <v>186</v>
      </c>
      <c r="U106" s="132" t="s">
        <v>812</v>
      </c>
      <c r="V106" s="132" t="s">
        <v>813</v>
      </c>
      <c r="W106" s="132"/>
      <c r="X106" s="132" t="s">
        <v>104</v>
      </c>
      <c r="Y106" s="132" t="s">
        <v>813</v>
      </c>
      <c r="Z106" s="132" t="s">
        <v>813</v>
      </c>
      <c r="AA106" s="132" t="s">
        <v>935</v>
      </c>
      <c r="AB106" s="132" t="s">
        <v>935</v>
      </c>
      <c r="AC106" s="132" t="s">
        <v>1038</v>
      </c>
      <c r="AD106" s="132" t="s">
        <v>935</v>
      </c>
      <c r="AE106" s="132" t="s">
        <v>935</v>
      </c>
      <c r="AF106" s="132" t="s">
        <v>1321</v>
      </c>
      <c r="AG106" s="132" t="s">
        <v>1321</v>
      </c>
      <c r="AH106" s="132" t="s">
        <v>1321</v>
      </c>
      <c r="AI106" s="132" t="s">
        <v>935</v>
      </c>
      <c r="AJ106" s="132" t="s">
        <v>926</v>
      </c>
      <c r="AK106" s="132" t="s">
        <v>1321</v>
      </c>
      <c r="AL106" s="399" t="s">
        <v>1069</v>
      </c>
      <c r="AM106" s="399" t="s">
        <v>1069</v>
      </c>
      <c r="AN106" s="399" t="s">
        <v>1069</v>
      </c>
      <c r="AO106" s="395" t="s">
        <v>761</v>
      </c>
      <c r="AP106" s="641"/>
      <c r="AQ106" s="576" t="s">
        <v>763</v>
      </c>
      <c r="AR106" s="132"/>
      <c r="AS106" s="132" t="s">
        <v>186</v>
      </c>
      <c r="AT106" s="132" t="s">
        <v>186</v>
      </c>
      <c r="AU106" s="1040" t="s">
        <v>186</v>
      </c>
    </row>
    <row r="107" spans="1:53" s="63" customFormat="1" ht="18.75">
      <c r="A107" s="940"/>
      <c r="B107" s="373" t="s">
        <v>534</v>
      </c>
      <c r="C107" s="316">
        <v>333.5</v>
      </c>
      <c r="D107" s="559">
        <v>341.5</v>
      </c>
      <c r="E107" s="562" t="s">
        <v>40</v>
      </c>
      <c r="F107" s="996" t="s">
        <v>1317</v>
      </c>
      <c r="G107" s="1031" t="s">
        <v>1330</v>
      </c>
      <c r="H107" s="1031" t="s">
        <v>1330</v>
      </c>
      <c r="I107" s="1031" t="s">
        <v>1330</v>
      </c>
      <c r="J107" s="1031" t="s">
        <v>1330</v>
      </c>
      <c r="K107" s="130" t="s">
        <v>1066</v>
      </c>
      <c r="L107" s="130" t="s">
        <v>1066</v>
      </c>
      <c r="M107" s="130" t="s">
        <v>1165</v>
      </c>
      <c r="N107" s="130" t="s">
        <v>1165</v>
      </c>
      <c r="O107" s="130" t="s">
        <v>1165</v>
      </c>
      <c r="P107" s="130" t="s">
        <v>111</v>
      </c>
      <c r="Q107" s="130" t="s">
        <v>111</v>
      </c>
      <c r="R107" s="130" t="s">
        <v>1067</v>
      </c>
      <c r="S107" s="563" t="s">
        <v>186</v>
      </c>
      <c r="T107" s="563" t="s">
        <v>186</v>
      </c>
      <c r="U107" s="130" t="s">
        <v>812</v>
      </c>
      <c r="V107" s="130" t="s">
        <v>813</v>
      </c>
      <c r="W107" s="130"/>
      <c r="X107" s="130" t="s">
        <v>104</v>
      </c>
      <c r="Y107" s="130" t="s">
        <v>813</v>
      </c>
      <c r="Z107" s="130" t="s">
        <v>813</v>
      </c>
      <c r="AA107" s="130" t="s">
        <v>813</v>
      </c>
      <c r="AB107" s="130" t="s">
        <v>813</v>
      </c>
      <c r="AC107" s="130" t="s">
        <v>1038</v>
      </c>
      <c r="AD107" s="130" t="s">
        <v>186</v>
      </c>
      <c r="AE107" s="130" t="s">
        <v>112</v>
      </c>
      <c r="AF107" s="130" t="s">
        <v>1165</v>
      </c>
      <c r="AG107" s="130" t="s">
        <v>842</v>
      </c>
      <c r="AH107" s="130" t="s">
        <v>1165</v>
      </c>
      <c r="AI107" s="130" t="s">
        <v>112</v>
      </c>
      <c r="AJ107" s="130" t="s">
        <v>926</v>
      </c>
      <c r="AK107" s="130" t="s">
        <v>1165</v>
      </c>
      <c r="AL107" s="571" t="s">
        <v>186</v>
      </c>
      <c r="AM107" s="571" t="s">
        <v>186</v>
      </c>
      <c r="AN107" s="571" t="s">
        <v>186</v>
      </c>
      <c r="AO107" s="566" t="s">
        <v>186</v>
      </c>
      <c r="AP107" s="632"/>
      <c r="AQ107" s="951" t="s">
        <v>115</v>
      </c>
      <c r="AR107" s="130"/>
      <c r="AS107" s="130" t="s">
        <v>186</v>
      </c>
      <c r="AT107" s="130" t="s">
        <v>186</v>
      </c>
      <c r="AU107" s="1014" t="s">
        <v>186</v>
      </c>
    </row>
    <row r="108" spans="1:53" s="63" customFormat="1" ht="18.75">
      <c r="A108" s="944"/>
      <c r="B108" s="472" t="s">
        <v>371</v>
      </c>
      <c r="C108" s="301">
        <v>46.5</v>
      </c>
      <c r="D108" s="634">
        <v>61.5</v>
      </c>
      <c r="E108" s="446"/>
      <c r="F108" s="991" t="s">
        <v>373</v>
      </c>
      <c r="G108" s="1033" t="s">
        <v>428</v>
      </c>
      <c r="H108" s="1033" t="s">
        <v>27</v>
      </c>
      <c r="I108" s="1033" t="s">
        <v>792</v>
      </c>
      <c r="J108" s="1033" t="s">
        <v>27</v>
      </c>
      <c r="K108" s="134" t="s">
        <v>232</v>
      </c>
      <c r="L108" s="134" t="s">
        <v>232</v>
      </c>
      <c r="M108" s="134" t="s">
        <v>236</v>
      </c>
      <c r="N108" s="134" t="s">
        <v>236</v>
      </c>
      <c r="O108" s="134" t="s">
        <v>236</v>
      </c>
      <c r="P108" s="134" t="s">
        <v>792</v>
      </c>
      <c r="Q108" s="134" t="s">
        <v>792</v>
      </c>
      <c r="R108" s="134" t="s">
        <v>673</v>
      </c>
      <c r="S108" s="430" t="s">
        <v>842</v>
      </c>
      <c r="T108" s="430" t="s">
        <v>842</v>
      </c>
      <c r="U108" s="134" t="s">
        <v>674</v>
      </c>
      <c r="V108" s="134" t="s">
        <v>540</v>
      </c>
      <c r="W108" s="134"/>
      <c r="X108" s="134" t="s">
        <v>450</v>
      </c>
      <c r="Y108" s="134" t="s">
        <v>540</v>
      </c>
      <c r="Z108" s="134" t="s">
        <v>540</v>
      </c>
      <c r="AA108" s="134" t="s">
        <v>842</v>
      </c>
      <c r="AB108" s="134" t="s">
        <v>540</v>
      </c>
      <c r="AC108" s="134" t="s">
        <v>540</v>
      </c>
      <c r="AD108" s="134" t="s">
        <v>842</v>
      </c>
      <c r="AE108" s="134" t="s">
        <v>842</v>
      </c>
      <c r="AF108" s="134" t="s">
        <v>236</v>
      </c>
      <c r="AG108" s="134" t="s">
        <v>236</v>
      </c>
      <c r="AH108" s="134" t="s">
        <v>236</v>
      </c>
      <c r="AI108" s="134" t="s">
        <v>675</v>
      </c>
      <c r="AJ108" s="134" t="s">
        <v>1393</v>
      </c>
      <c r="AK108" s="134" t="s">
        <v>842</v>
      </c>
      <c r="AL108" s="437" t="s">
        <v>1069</v>
      </c>
      <c r="AM108" s="437" t="s">
        <v>1069</v>
      </c>
      <c r="AN108" s="437" t="s">
        <v>842</v>
      </c>
      <c r="AO108" s="432" t="s">
        <v>842</v>
      </c>
      <c r="AP108" s="637"/>
      <c r="AQ108" s="473" t="s">
        <v>678</v>
      </c>
      <c r="AR108" s="134"/>
      <c r="AS108" s="134" t="s">
        <v>842</v>
      </c>
      <c r="AT108" s="134" t="s">
        <v>842</v>
      </c>
      <c r="AU108" s="1019" t="s">
        <v>842</v>
      </c>
    </row>
    <row r="109" spans="1:53" s="63" customFormat="1" ht="18.75">
      <c r="A109" s="947"/>
      <c r="B109" s="387" t="s">
        <v>371</v>
      </c>
      <c r="C109" s="306">
        <v>46.5</v>
      </c>
      <c r="D109" s="575">
        <v>121.5</v>
      </c>
      <c r="E109" s="392"/>
      <c r="F109" s="994" t="s">
        <v>373</v>
      </c>
      <c r="G109" s="1039" t="s">
        <v>429</v>
      </c>
      <c r="H109" s="1039" t="s">
        <v>28</v>
      </c>
      <c r="I109" s="1039" t="s">
        <v>429</v>
      </c>
      <c r="J109" s="1039" t="s">
        <v>28</v>
      </c>
      <c r="K109" s="132" t="s">
        <v>233</v>
      </c>
      <c r="L109" s="132" t="s">
        <v>233</v>
      </c>
      <c r="M109" s="132" t="s">
        <v>102</v>
      </c>
      <c r="N109" s="132" t="s">
        <v>102</v>
      </c>
      <c r="O109" s="132" t="s">
        <v>102</v>
      </c>
      <c r="P109" s="132" t="s">
        <v>429</v>
      </c>
      <c r="Q109" s="132" t="s">
        <v>429</v>
      </c>
      <c r="R109" s="132" t="s">
        <v>673</v>
      </c>
      <c r="S109" s="393" t="s">
        <v>843</v>
      </c>
      <c r="T109" s="393" t="s">
        <v>843</v>
      </c>
      <c r="U109" s="132" t="s">
        <v>674</v>
      </c>
      <c r="V109" s="132" t="s">
        <v>540</v>
      </c>
      <c r="W109" s="132"/>
      <c r="X109" s="132" t="s">
        <v>450</v>
      </c>
      <c r="Y109" s="132" t="s">
        <v>540</v>
      </c>
      <c r="Z109" s="132" t="s">
        <v>540</v>
      </c>
      <c r="AA109" s="132" t="s">
        <v>843</v>
      </c>
      <c r="AB109" s="132" t="s">
        <v>540</v>
      </c>
      <c r="AC109" s="132" t="s">
        <v>540</v>
      </c>
      <c r="AD109" s="132" t="s">
        <v>843</v>
      </c>
      <c r="AE109" s="132" t="s">
        <v>843</v>
      </c>
      <c r="AF109" s="132" t="s">
        <v>236</v>
      </c>
      <c r="AG109" s="132" t="s">
        <v>236</v>
      </c>
      <c r="AH109" s="132" t="s">
        <v>236</v>
      </c>
      <c r="AI109" s="132" t="s">
        <v>675</v>
      </c>
      <c r="AJ109" s="132" t="s">
        <v>1393</v>
      </c>
      <c r="AK109" s="132" t="s">
        <v>843</v>
      </c>
      <c r="AL109" s="399" t="s">
        <v>1069</v>
      </c>
      <c r="AM109" s="399" t="s">
        <v>1069</v>
      </c>
      <c r="AN109" s="399" t="s">
        <v>843</v>
      </c>
      <c r="AO109" s="395" t="s">
        <v>843</v>
      </c>
      <c r="AP109" s="641"/>
      <c r="AQ109" s="576" t="s">
        <v>678</v>
      </c>
      <c r="AR109" s="132"/>
      <c r="AS109" s="132" t="s">
        <v>843</v>
      </c>
      <c r="AT109" s="132" t="s">
        <v>843</v>
      </c>
      <c r="AU109" s="1040" t="s">
        <v>843</v>
      </c>
    </row>
    <row r="110" spans="1:53" s="63" customFormat="1">
      <c r="A110" s="940"/>
      <c r="B110" s="373" t="s">
        <v>372</v>
      </c>
      <c r="C110" s="316">
        <v>392.5</v>
      </c>
      <c r="D110" s="559">
        <v>468</v>
      </c>
      <c r="E110" s="562"/>
      <c r="F110" s="996" t="s">
        <v>373</v>
      </c>
      <c r="G110" s="1031" t="s">
        <v>430</v>
      </c>
      <c r="H110" s="1031" t="s">
        <v>29</v>
      </c>
      <c r="I110" s="1031" t="s">
        <v>430</v>
      </c>
      <c r="J110" s="1031" t="s">
        <v>29</v>
      </c>
      <c r="K110" s="130" t="s">
        <v>234</v>
      </c>
      <c r="L110" s="130" t="s">
        <v>234</v>
      </c>
      <c r="M110" s="130" t="s">
        <v>368</v>
      </c>
      <c r="N110" s="130" t="s">
        <v>368</v>
      </c>
      <c r="O110" s="130" t="s">
        <v>368</v>
      </c>
      <c r="P110" s="130" t="s">
        <v>430</v>
      </c>
      <c r="Q110" s="130" t="s">
        <v>430</v>
      </c>
      <c r="R110" s="130" t="s">
        <v>673</v>
      </c>
      <c r="S110" s="563" t="s">
        <v>844</v>
      </c>
      <c r="T110" s="563" t="s">
        <v>844</v>
      </c>
      <c r="U110" s="130" t="s">
        <v>674</v>
      </c>
      <c r="V110" s="130" t="s">
        <v>540</v>
      </c>
      <c r="W110" s="130"/>
      <c r="X110" s="130" t="s">
        <v>450</v>
      </c>
      <c r="Y110" s="130" t="s">
        <v>540</v>
      </c>
      <c r="Z110" s="130" t="s">
        <v>540</v>
      </c>
      <c r="AA110" s="130" t="s">
        <v>844</v>
      </c>
      <c r="AB110" s="130" t="s">
        <v>540</v>
      </c>
      <c r="AC110" s="130" t="s">
        <v>540</v>
      </c>
      <c r="AD110" s="130" t="s">
        <v>844</v>
      </c>
      <c r="AE110" s="130" t="s">
        <v>844</v>
      </c>
      <c r="AF110" s="130" t="s">
        <v>236</v>
      </c>
      <c r="AG110" s="130" t="s">
        <v>236</v>
      </c>
      <c r="AH110" s="130" t="s">
        <v>236</v>
      </c>
      <c r="AI110" s="130" t="s">
        <v>842</v>
      </c>
      <c r="AJ110" s="130" t="s">
        <v>842</v>
      </c>
      <c r="AK110" s="130" t="s">
        <v>844</v>
      </c>
      <c r="AL110" s="571" t="s">
        <v>1069</v>
      </c>
      <c r="AM110" s="571" t="s">
        <v>1069</v>
      </c>
      <c r="AN110" s="571" t="s">
        <v>844</v>
      </c>
      <c r="AO110" s="566" t="s">
        <v>844</v>
      </c>
      <c r="AP110" s="632"/>
      <c r="AQ110" s="951" t="s">
        <v>678</v>
      </c>
      <c r="AR110" s="130"/>
      <c r="AS110" s="130" t="s">
        <v>844</v>
      </c>
      <c r="AT110" s="130" t="s">
        <v>844</v>
      </c>
      <c r="AU110" s="1014" t="s">
        <v>844</v>
      </c>
    </row>
    <row r="111" spans="1:53" s="63" customFormat="1">
      <c r="A111" s="947"/>
      <c r="B111" s="387" t="s">
        <v>372</v>
      </c>
      <c r="C111" s="306">
        <v>932</v>
      </c>
      <c r="D111" s="575">
        <v>1007.5</v>
      </c>
      <c r="E111" s="1021"/>
      <c r="F111" s="994" t="s">
        <v>373</v>
      </c>
      <c r="G111" s="1039" t="s">
        <v>431</v>
      </c>
      <c r="H111" s="1039" t="s">
        <v>30</v>
      </c>
      <c r="I111" s="1039" t="s">
        <v>431</v>
      </c>
      <c r="J111" s="1039" t="s">
        <v>30</v>
      </c>
      <c r="K111" s="132" t="s">
        <v>235</v>
      </c>
      <c r="L111" s="132" t="s">
        <v>235</v>
      </c>
      <c r="M111" s="132" t="s">
        <v>369</v>
      </c>
      <c r="N111" s="132" t="s">
        <v>369</v>
      </c>
      <c r="O111" s="132" t="s">
        <v>369</v>
      </c>
      <c r="P111" s="132" t="s">
        <v>431</v>
      </c>
      <c r="Q111" s="132" t="s">
        <v>431</v>
      </c>
      <c r="R111" s="132" t="s">
        <v>673</v>
      </c>
      <c r="S111" s="393" t="s">
        <v>845</v>
      </c>
      <c r="T111" s="393" t="s">
        <v>845</v>
      </c>
      <c r="U111" s="132" t="s">
        <v>674</v>
      </c>
      <c r="V111" s="132" t="s">
        <v>540</v>
      </c>
      <c r="W111" s="132"/>
      <c r="X111" s="132" t="s">
        <v>450</v>
      </c>
      <c r="Y111" s="132" t="s">
        <v>540</v>
      </c>
      <c r="Z111" s="132" t="s">
        <v>540</v>
      </c>
      <c r="AA111" s="132" t="s">
        <v>845</v>
      </c>
      <c r="AB111" s="132" t="s">
        <v>540</v>
      </c>
      <c r="AC111" s="132" t="s">
        <v>540</v>
      </c>
      <c r="AD111" s="132" t="s">
        <v>845</v>
      </c>
      <c r="AE111" s="132" t="s">
        <v>845</v>
      </c>
      <c r="AF111" s="132" t="s">
        <v>236</v>
      </c>
      <c r="AG111" s="132" t="s">
        <v>236</v>
      </c>
      <c r="AH111" s="132" t="s">
        <v>236</v>
      </c>
      <c r="AI111" s="132" t="s">
        <v>842</v>
      </c>
      <c r="AJ111" s="132" t="s">
        <v>842</v>
      </c>
      <c r="AK111" s="132" t="s">
        <v>845</v>
      </c>
      <c r="AL111" s="399" t="s">
        <v>1069</v>
      </c>
      <c r="AM111" s="399" t="s">
        <v>1069</v>
      </c>
      <c r="AN111" s="399" t="s">
        <v>845</v>
      </c>
      <c r="AO111" s="395" t="s">
        <v>845</v>
      </c>
      <c r="AP111" s="641"/>
      <c r="AQ111" s="576" t="s">
        <v>678</v>
      </c>
      <c r="AR111" s="132"/>
      <c r="AS111" s="132" t="s">
        <v>845</v>
      </c>
      <c r="AT111" s="132" t="s">
        <v>845</v>
      </c>
      <c r="AU111" s="1040" t="s">
        <v>845</v>
      </c>
    </row>
    <row r="112" spans="1:53" s="34" customFormat="1">
      <c r="A112" s="1094" t="s">
        <v>375</v>
      </c>
      <c r="B112" s="1095"/>
      <c r="C112" s="109"/>
      <c r="D112" s="185"/>
      <c r="E112" s="185"/>
      <c r="F112" s="188"/>
      <c r="G112" s="185"/>
      <c r="H112" s="185"/>
      <c r="I112" s="185"/>
      <c r="J112" s="185"/>
      <c r="K112" s="185"/>
      <c r="L112" s="185"/>
      <c r="M112" s="185"/>
      <c r="N112" s="185"/>
      <c r="O112" s="185"/>
      <c r="P112" s="185"/>
      <c r="Q112" s="185"/>
      <c r="R112" s="185"/>
      <c r="S112" s="185"/>
      <c r="T112" s="185"/>
      <c r="U112" s="185"/>
      <c r="V112" s="185"/>
      <c r="W112" s="185"/>
      <c r="X112" s="185"/>
      <c r="Y112" s="185"/>
      <c r="Z112" s="185"/>
      <c r="AA112" s="185"/>
      <c r="AB112" s="185"/>
      <c r="AC112" s="222"/>
      <c r="AD112" s="185"/>
      <c r="AE112" s="185"/>
      <c r="AF112" s="185"/>
      <c r="AG112" s="185"/>
      <c r="AH112" s="185"/>
      <c r="AI112" s="185"/>
      <c r="AJ112" s="185"/>
      <c r="AK112" s="185"/>
      <c r="AL112" s="180"/>
      <c r="AM112" s="180"/>
      <c r="AN112" s="181"/>
      <c r="AO112" s="180"/>
      <c r="AP112" s="180"/>
      <c r="AQ112" s="182"/>
      <c r="AR112" s="183"/>
      <c r="AS112" s="180"/>
      <c r="AT112" s="180"/>
      <c r="AU112" s="253"/>
      <c r="AW112" s="20"/>
      <c r="AX112" s="20"/>
      <c r="AY112" s="20"/>
      <c r="AZ112" s="20"/>
      <c r="BA112" s="20"/>
    </row>
    <row r="113" spans="1:53" s="404" customFormat="1" ht="18.75">
      <c r="A113" s="940">
        <v>151</v>
      </c>
      <c r="B113" s="373" t="s">
        <v>1075</v>
      </c>
      <c r="C113" s="309">
        <v>171.8</v>
      </c>
      <c r="D113" s="666">
        <v>280.17</v>
      </c>
      <c r="E113" s="377" t="s">
        <v>376</v>
      </c>
      <c r="F113" s="988" t="s">
        <v>535</v>
      </c>
      <c r="G113" s="378" t="s">
        <v>1241</v>
      </c>
      <c r="H113" s="378" t="s">
        <v>1241</v>
      </c>
      <c r="I113" s="378" t="s">
        <v>1241</v>
      </c>
      <c r="J113" s="378" t="s">
        <v>1241</v>
      </c>
      <c r="K113" s="193" t="s">
        <v>813</v>
      </c>
      <c r="L113" s="193" t="s">
        <v>813</v>
      </c>
      <c r="M113" s="193" t="s">
        <v>813</v>
      </c>
      <c r="N113" s="193" t="s">
        <v>813</v>
      </c>
      <c r="O113" s="193" t="s">
        <v>813</v>
      </c>
      <c r="P113" s="193" t="s">
        <v>753</v>
      </c>
      <c r="Q113" s="193" t="s">
        <v>753</v>
      </c>
      <c r="R113" s="193" t="s">
        <v>1278</v>
      </c>
      <c r="S113" s="378" t="s">
        <v>186</v>
      </c>
      <c r="T113" s="378" t="s">
        <v>186</v>
      </c>
      <c r="U113" s="193" t="s">
        <v>812</v>
      </c>
      <c r="V113" s="193" t="s">
        <v>813</v>
      </c>
      <c r="W113" s="378"/>
      <c r="X113" s="378" t="s">
        <v>104</v>
      </c>
      <c r="Y113" s="193" t="s">
        <v>813</v>
      </c>
      <c r="Z113" s="193" t="s">
        <v>813</v>
      </c>
      <c r="AA113" s="193" t="s">
        <v>813</v>
      </c>
      <c r="AB113" s="193" t="s">
        <v>813</v>
      </c>
      <c r="AC113" s="193" t="s">
        <v>1033</v>
      </c>
      <c r="AD113" s="193" t="s">
        <v>813</v>
      </c>
      <c r="AE113" s="989" t="s">
        <v>186</v>
      </c>
      <c r="AF113" s="193" t="s">
        <v>112</v>
      </c>
      <c r="AG113" s="193" t="s">
        <v>112</v>
      </c>
      <c r="AH113" s="193" t="s">
        <v>112</v>
      </c>
      <c r="AI113" s="193" t="s">
        <v>112</v>
      </c>
      <c r="AJ113" s="193" t="s">
        <v>926</v>
      </c>
      <c r="AK113" s="193" t="s">
        <v>1165</v>
      </c>
      <c r="AL113" s="382" t="s">
        <v>113</v>
      </c>
      <c r="AM113" s="382" t="s">
        <v>113</v>
      </c>
      <c r="AN113" s="382" t="s">
        <v>113</v>
      </c>
      <c r="AO113" s="382" t="s">
        <v>114</v>
      </c>
      <c r="AP113" s="382"/>
      <c r="AQ113" s="193" t="s">
        <v>115</v>
      </c>
      <c r="AR113" s="990"/>
      <c r="AS113" s="378" t="s">
        <v>186</v>
      </c>
      <c r="AT113" s="378" t="s">
        <v>186</v>
      </c>
      <c r="AU113" s="920"/>
      <c r="AW113" s="63"/>
      <c r="AX113" s="63"/>
      <c r="AY113" s="63"/>
      <c r="AZ113" s="63"/>
      <c r="BA113" s="63"/>
    </row>
    <row r="114" spans="1:53" s="404" customFormat="1" ht="18.75">
      <c r="A114" s="944"/>
      <c r="B114" s="472" t="s">
        <v>1075</v>
      </c>
      <c r="C114" s="310">
        <v>431.42</v>
      </c>
      <c r="D114" s="669">
        <v>510</v>
      </c>
      <c r="E114" s="446" t="s">
        <v>380</v>
      </c>
      <c r="F114" s="991" t="s">
        <v>535</v>
      </c>
      <c r="G114" s="430" t="s">
        <v>1241</v>
      </c>
      <c r="H114" s="430" t="s">
        <v>1241</v>
      </c>
      <c r="I114" s="430" t="s">
        <v>1241</v>
      </c>
      <c r="J114" s="430" t="s">
        <v>1241</v>
      </c>
      <c r="K114" s="134" t="s">
        <v>813</v>
      </c>
      <c r="L114" s="134" t="s">
        <v>813</v>
      </c>
      <c r="M114" s="134" t="s">
        <v>813</v>
      </c>
      <c r="N114" s="134" t="s">
        <v>813</v>
      </c>
      <c r="O114" s="134" t="s">
        <v>813</v>
      </c>
      <c r="P114" s="134" t="s">
        <v>753</v>
      </c>
      <c r="Q114" s="134" t="s">
        <v>753</v>
      </c>
      <c r="R114" s="134" t="s">
        <v>1278</v>
      </c>
      <c r="S114" s="430" t="s">
        <v>186</v>
      </c>
      <c r="T114" s="430" t="s">
        <v>186</v>
      </c>
      <c r="U114" s="134" t="s">
        <v>812</v>
      </c>
      <c r="V114" s="134" t="s">
        <v>813</v>
      </c>
      <c r="W114" s="430"/>
      <c r="X114" s="430" t="s">
        <v>104</v>
      </c>
      <c r="Y114" s="134" t="s">
        <v>813</v>
      </c>
      <c r="Z114" s="134" t="s">
        <v>813</v>
      </c>
      <c r="AA114" s="134" t="s">
        <v>813</v>
      </c>
      <c r="AB114" s="134" t="s">
        <v>813</v>
      </c>
      <c r="AC114" s="134" t="s">
        <v>1034</v>
      </c>
      <c r="AD114" s="134" t="s">
        <v>813</v>
      </c>
      <c r="AE114" s="992" t="s">
        <v>186</v>
      </c>
      <c r="AF114" s="134" t="s">
        <v>112</v>
      </c>
      <c r="AG114" s="134" t="s">
        <v>112</v>
      </c>
      <c r="AH114" s="134" t="s">
        <v>112</v>
      </c>
      <c r="AI114" s="134" t="s">
        <v>112</v>
      </c>
      <c r="AJ114" s="134" t="s">
        <v>926</v>
      </c>
      <c r="AK114" s="134" t="s">
        <v>1165</v>
      </c>
      <c r="AL114" s="437" t="s">
        <v>113</v>
      </c>
      <c r="AM114" s="437" t="s">
        <v>113</v>
      </c>
      <c r="AN114" s="437" t="s">
        <v>113</v>
      </c>
      <c r="AO114" s="437" t="s">
        <v>114</v>
      </c>
      <c r="AP114" s="437"/>
      <c r="AQ114" s="134" t="s">
        <v>115</v>
      </c>
      <c r="AR114" s="993"/>
      <c r="AS114" s="430" t="s">
        <v>186</v>
      </c>
      <c r="AT114" s="430" t="s">
        <v>186</v>
      </c>
      <c r="AU114" s="923"/>
      <c r="AW114" s="63"/>
      <c r="AX114" s="63"/>
      <c r="AY114" s="63"/>
      <c r="AZ114" s="63"/>
      <c r="BA114" s="63"/>
    </row>
    <row r="115" spans="1:53" s="404" customFormat="1" ht="18.75">
      <c r="A115" s="944"/>
      <c r="B115" s="472" t="s">
        <v>1075</v>
      </c>
      <c r="C115" s="310">
        <v>388.9</v>
      </c>
      <c r="D115" s="669">
        <v>429.68</v>
      </c>
      <c r="E115" s="446" t="s">
        <v>536</v>
      </c>
      <c r="F115" s="991" t="s">
        <v>537</v>
      </c>
      <c r="G115" s="430" t="s">
        <v>1241</v>
      </c>
      <c r="H115" s="430" t="s">
        <v>1241</v>
      </c>
      <c r="I115" s="430" t="s">
        <v>1241</v>
      </c>
      <c r="J115" s="430" t="s">
        <v>1241</v>
      </c>
      <c r="K115" s="134" t="s">
        <v>813</v>
      </c>
      <c r="L115" s="134" t="s">
        <v>813</v>
      </c>
      <c r="M115" s="134" t="s">
        <v>813</v>
      </c>
      <c r="N115" s="134" t="s">
        <v>813</v>
      </c>
      <c r="O115" s="134" t="s">
        <v>813</v>
      </c>
      <c r="P115" s="134" t="s">
        <v>753</v>
      </c>
      <c r="Q115" s="134" t="s">
        <v>753</v>
      </c>
      <c r="R115" s="134" t="s">
        <v>1278</v>
      </c>
      <c r="S115" s="430" t="s">
        <v>186</v>
      </c>
      <c r="T115" s="430" t="s">
        <v>186</v>
      </c>
      <c r="U115" s="134" t="s">
        <v>812</v>
      </c>
      <c r="V115" s="134" t="s">
        <v>813</v>
      </c>
      <c r="W115" s="430"/>
      <c r="X115" s="430" t="s">
        <v>104</v>
      </c>
      <c r="Y115" s="134" t="s">
        <v>813</v>
      </c>
      <c r="Z115" s="134" t="s">
        <v>813</v>
      </c>
      <c r="AA115" s="134" t="s">
        <v>813</v>
      </c>
      <c r="AB115" s="134" t="s">
        <v>813</v>
      </c>
      <c r="AC115" s="134" t="s">
        <v>1041</v>
      </c>
      <c r="AD115" s="134" t="s">
        <v>813</v>
      </c>
      <c r="AE115" s="992" t="s">
        <v>186</v>
      </c>
      <c r="AF115" s="134" t="s">
        <v>112</v>
      </c>
      <c r="AG115" s="134" t="s">
        <v>112</v>
      </c>
      <c r="AH115" s="134" t="s">
        <v>112</v>
      </c>
      <c r="AI115" s="134" t="s">
        <v>112</v>
      </c>
      <c r="AJ115" s="134" t="s">
        <v>926</v>
      </c>
      <c r="AK115" s="134" t="s">
        <v>1165</v>
      </c>
      <c r="AL115" s="437" t="s">
        <v>113</v>
      </c>
      <c r="AM115" s="437" t="s">
        <v>113</v>
      </c>
      <c r="AN115" s="437" t="s">
        <v>113</v>
      </c>
      <c r="AO115" s="437" t="s">
        <v>114</v>
      </c>
      <c r="AP115" s="437"/>
      <c r="AQ115" s="134" t="s">
        <v>115</v>
      </c>
      <c r="AR115" s="993"/>
      <c r="AS115" s="430" t="s">
        <v>186</v>
      </c>
      <c r="AT115" s="430" t="s">
        <v>186</v>
      </c>
      <c r="AU115" s="923"/>
      <c r="AW115" s="63"/>
      <c r="AX115" s="63"/>
      <c r="AY115" s="63"/>
      <c r="AZ115" s="63"/>
      <c r="BA115" s="63"/>
    </row>
    <row r="116" spans="1:53" s="404" customFormat="1" ht="18.75">
      <c r="A116" s="944"/>
      <c r="B116" s="472" t="s">
        <v>1075</v>
      </c>
      <c r="C116" s="310">
        <v>345.9</v>
      </c>
      <c r="D116" s="669">
        <v>387.18</v>
      </c>
      <c r="E116" s="446" t="s">
        <v>488</v>
      </c>
      <c r="F116" s="991" t="s">
        <v>535</v>
      </c>
      <c r="G116" s="430" t="s">
        <v>1241</v>
      </c>
      <c r="H116" s="430" t="s">
        <v>1241</v>
      </c>
      <c r="I116" s="430" t="s">
        <v>1241</v>
      </c>
      <c r="J116" s="430" t="s">
        <v>1241</v>
      </c>
      <c r="K116" s="134" t="s">
        <v>813</v>
      </c>
      <c r="L116" s="134" t="s">
        <v>813</v>
      </c>
      <c r="M116" s="134" t="s">
        <v>813</v>
      </c>
      <c r="N116" s="134" t="s">
        <v>813</v>
      </c>
      <c r="O116" s="134" t="s">
        <v>813</v>
      </c>
      <c r="P116" s="134" t="s">
        <v>753</v>
      </c>
      <c r="Q116" s="134" t="s">
        <v>753</v>
      </c>
      <c r="R116" s="134" t="s">
        <v>1278</v>
      </c>
      <c r="S116" s="430" t="s">
        <v>186</v>
      </c>
      <c r="T116" s="430" t="s">
        <v>186</v>
      </c>
      <c r="U116" s="134" t="s">
        <v>812</v>
      </c>
      <c r="V116" s="134" t="s">
        <v>813</v>
      </c>
      <c r="W116" s="430"/>
      <c r="X116" s="430" t="s">
        <v>104</v>
      </c>
      <c r="Y116" s="134" t="s">
        <v>813</v>
      </c>
      <c r="Z116" s="134" t="s">
        <v>813</v>
      </c>
      <c r="AA116" s="134" t="s">
        <v>813</v>
      </c>
      <c r="AB116" s="134" t="s">
        <v>813</v>
      </c>
      <c r="AC116" s="134" t="s">
        <v>1035</v>
      </c>
      <c r="AD116" s="134" t="s">
        <v>813</v>
      </c>
      <c r="AE116" s="992" t="s">
        <v>186</v>
      </c>
      <c r="AF116" s="134" t="s">
        <v>112</v>
      </c>
      <c r="AG116" s="134" t="s">
        <v>112</v>
      </c>
      <c r="AH116" s="134" t="s">
        <v>112</v>
      </c>
      <c r="AI116" s="134" t="s">
        <v>112</v>
      </c>
      <c r="AJ116" s="134" t="s">
        <v>926</v>
      </c>
      <c r="AK116" s="134" t="s">
        <v>1165</v>
      </c>
      <c r="AL116" s="437" t="s">
        <v>113</v>
      </c>
      <c r="AM116" s="437" t="s">
        <v>113</v>
      </c>
      <c r="AN116" s="437" t="s">
        <v>113</v>
      </c>
      <c r="AO116" s="437" t="s">
        <v>114</v>
      </c>
      <c r="AP116" s="437"/>
      <c r="AQ116" s="134" t="s">
        <v>115</v>
      </c>
      <c r="AR116" s="993"/>
      <c r="AS116" s="430" t="s">
        <v>186</v>
      </c>
      <c r="AT116" s="430" t="s">
        <v>186</v>
      </c>
      <c r="AU116" s="923"/>
      <c r="AW116" s="63"/>
      <c r="AX116" s="63"/>
      <c r="AY116" s="63"/>
      <c r="AZ116" s="63"/>
      <c r="BA116" s="63"/>
    </row>
    <row r="117" spans="1:53" s="63" customFormat="1" ht="18.75">
      <c r="A117" s="947"/>
      <c r="B117" s="387" t="s">
        <v>1075</v>
      </c>
      <c r="C117" s="676">
        <v>279.39999999999998</v>
      </c>
      <c r="D117" s="849">
        <v>344.67</v>
      </c>
      <c r="E117" s="392" t="s">
        <v>615</v>
      </c>
      <c r="F117" s="994" t="s">
        <v>535</v>
      </c>
      <c r="G117" s="393" t="s">
        <v>1241</v>
      </c>
      <c r="H117" s="393" t="s">
        <v>1241</v>
      </c>
      <c r="I117" s="393" t="s">
        <v>1241</v>
      </c>
      <c r="J117" s="393" t="s">
        <v>1241</v>
      </c>
      <c r="K117" s="132" t="s">
        <v>813</v>
      </c>
      <c r="L117" s="132" t="s">
        <v>813</v>
      </c>
      <c r="M117" s="132" t="s">
        <v>813</v>
      </c>
      <c r="N117" s="132" t="s">
        <v>813</v>
      </c>
      <c r="O117" s="132" t="s">
        <v>813</v>
      </c>
      <c r="P117" s="132" t="s">
        <v>753</v>
      </c>
      <c r="Q117" s="132" t="s">
        <v>753</v>
      </c>
      <c r="R117" s="132" t="s">
        <v>1278</v>
      </c>
      <c r="S117" s="393" t="s">
        <v>186</v>
      </c>
      <c r="T117" s="393" t="s">
        <v>186</v>
      </c>
      <c r="U117" s="132" t="s">
        <v>812</v>
      </c>
      <c r="V117" s="132" t="s">
        <v>813</v>
      </c>
      <c r="W117" s="393"/>
      <c r="X117" s="393" t="s">
        <v>104</v>
      </c>
      <c r="Y117" s="132" t="s">
        <v>813</v>
      </c>
      <c r="Z117" s="132" t="s">
        <v>813</v>
      </c>
      <c r="AA117" s="132" t="s">
        <v>813</v>
      </c>
      <c r="AB117" s="132" t="s">
        <v>813</v>
      </c>
      <c r="AC117" s="132" t="s">
        <v>1036</v>
      </c>
      <c r="AD117" s="132" t="s">
        <v>813</v>
      </c>
      <c r="AE117" s="133" t="s">
        <v>186</v>
      </c>
      <c r="AF117" s="132" t="s">
        <v>112</v>
      </c>
      <c r="AG117" s="132" t="s">
        <v>112</v>
      </c>
      <c r="AH117" s="132" t="s">
        <v>112</v>
      </c>
      <c r="AI117" s="132" t="s">
        <v>112</v>
      </c>
      <c r="AJ117" s="132" t="s">
        <v>926</v>
      </c>
      <c r="AK117" s="132" t="s">
        <v>1165</v>
      </c>
      <c r="AL117" s="399" t="s">
        <v>113</v>
      </c>
      <c r="AM117" s="399" t="s">
        <v>113</v>
      </c>
      <c r="AN117" s="399" t="s">
        <v>113</v>
      </c>
      <c r="AO117" s="399" t="s">
        <v>114</v>
      </c>
      <c r="AP117" s="399"/>
      <c r="AQ117" s="132" t="s">
        <v>115</v>
      </c>
      <c r="AR117" s="995"/>
      <c r="AS117" s="393" t="s">
        <v>186</v>
      </c>
      <c r="AT117" s="393" t="s">
        <v>186</v>
      </c>
      <c r="AU117" s="985"/>
    </row>
    <row r="118" spans="1:53" s="63" customFormat="1" ht="18.75">
      <c r="A118" s="940">
        <v>153</v>
      </c>
      <c r="B118" s="373" t="s">
        <v>356</v>
      </c>
      <c r="C118" s="673">
        <v>60.5</v>
      </c>
      <c r="D118" s="674">
        <v>74.150000000000006</v>
      </c>
      <c r="E118" s="562" t="s">
        <v>538</v>
      </c>
      <c r="F118" s="996" t="s">
        <v>1240</v>
      </c>
      <c r="G118" s="563" t="s">
        <v>1241</v>
      </c>
      <c r="H118" s="563" t="s">
        <v>1241</v>
      </c>
      <c r="I118" s="563" t="s">
        <v>1241</v>
      </c>
      <c r="J118" s="563" t="s">
        <v>1241</v>
      </c>
      <c r="K118" s="130" t="s">
        <v>813</v>
      </c>
      <c r="L118" s="130" t="s">
        <v>813</v>
      </c>
      <c r="M118" s="130" t="s">
        <v>813</v>
      </c>
      <c r="N118" s="130" t="s">
        <v>813</v>
      </c>
      <c r="O118" s="130" t="s">
        <v>813</v>
      </c>
      <c r="P118" s="130" t="s">
        <v>753</v>
      </c>
      <c r="Q118" s="130" t="s">
        <v>753</v>
      </c>
      <c r="R118" s="130" t="s">
        <v>1278</v>
      </c>
      <c r="S118" s="563" t="s">
        <v>186</v>
      </c>
      <c r="T118" s="563" t="s">
        <v>186</v>
      </c>
      <c r="U118" s="130" t="s">
        <v>812</v>
      </c>
      <c r="V118" s="130" t="s">
        <v>813</v>
      </c>
      <c r="W118" s="563"/>
      <c r="X118" s="563" t="s">
        <v>104</v>
      </c>
      <c r="Y118" s="130" t="s">
        <v>813</v>
      </c>
      <c r="Z118" s="130" t="s">
        <v>813</v>
      </c>
      <c r="AA118" s="130" t="s">
        <v>813</v>
      </c>
      <c r="AB118" s="130" t="s">
        <v>813</v>
      </c>
      <c r="AC118" s="130" t="s">
        <v>1274</v>
      </c>
      <c r="AD118" s="130" t="s">
        <v>813</v>
      </c>
      <c r="AE118" s="131" t="s">
        <v>186</v>
      </c>
      <c r="AF118" s="130" t="s">
        <v>112</v>
      </c>
      <c r="AG118" s="130" t="s">
        <v>112</v>
      </c>
      <c r="AH118" s="130" t="s">
        <v>112</v>
      </c>
      <c r="AI118" s="130" t="s">
        <v>112</v>
      </c>
      <c r="AJ118" s="130" t="s">
        <v>926</v>
      </c>
      <c r="AK118" s="130" t="s">
        <v>1165</v>
      </c>
      <c r="AL118" s="571" t="s">
        <v>113</v>
      </c>
      <c r="AM118" s="571" t="s">
        <v>113</v>
      </c>
      <c r="AN118" s="571" t="s">
        <v>113</v>
      </c>
      <c r="AO118" s="571" t="s">
        <v>114</v>
      </c>
      <c r="AP118" s="571"/>
      <c r="AQ118" s="130" t="s">
        <v>115</v>
      </c>
      <c r="AR118" s="997"/>
      <c r="AS118" s="563" t="s">
        <v>186</v>
      </c>
      <c r="AT118" s="563" t="s">
        <v>186</v>
      </c>
      <c r="AU118" s="983"/>
    </row>
    <row r="119" spans="1:53" s="63" customFormat="1" ht="18.75">
      <c r="A119" s="947"/>
      <c r="B119" s="387" t="s">
        <v>539</v>
      </c>
      <c r="C119" s="676">
        <v>408</v>
      </c>
      <c r="D119" s="389">
        <v>442.05</v>
      </c>
      <c r="E119" s="392" t="s">
        <v>488</v>
      </c>
      <c r="F119" s="994" t="s">
        <v>1240</v>
      </c>
      <c r="G119" s="393" t="s">
        <v>1241</v>
      </c>
      <c r="H119" s="393" t="s">
        <v>1241</v>
      </c>
      <c r="I119" s="393" t="s">
        <v>1241</v>
      </c>
      <c r="J119" s="393" t="s">
        <v>1241</v>
      </c>
      <c r="K119" s="132" t="s">
        <v>540</v>
      </c>
      <c r="L119" s="132" t="s">
        <v>540</v>
      </c>
      <c r="M119" s="132" t="s">
        <v>540</v>
      </c>
      <c r="N119" s="132" t="s">
        <v>540</v>
      </c>
      <c r="O119" s="132" t="s">
        <v>540</v>
      </c>
      <c r="P119" s="132" t="s">
        <v>111</v>
      </c>
      <c r="Q119" s="132" t="s">
        <v>111</v>
      </c>
      <c r="R119" s="132" t="s">
        <v>1067</v>
      </c>
      <c r="S119" s="393" t="s">
        <v>186</v>
      </c>
      <c r="T119" s="393" t="s">
        <v>186</v>
      </c>
      <c r="U119" s="132" t="s">
        <v>812</v>
      </c>
      <c r="V119" s="132" t="s">
        <v>813</v>
      </c>
      <c r="W119" s="393"/>
      <c r="X119" s="393" t="s">
        <v>104</v>
      </c>
      <c r="Y119" s="132" t="s">
        <v>813</v>
      </c>
      <c r="Z119" s="132" t="s">
        <v>813</v>
      </c>
      <c r="AA119" s="132" t="s">
        <v>813</v>
      </c>
      <c r="AB119" s="132" t="s">
        <v>813</v>
      </c>
      <c r="AC119" s="132" t="s">
        <v>1275</v>
      </c>
      <c r="AD119" s="132" t="s">
        <v>813</v>
      </c>
      <c r="AE119" s="133" t="s">
        <v>186</v>
      </c>
      <c r="AF119" s="132" t="s">
        <v>112</v>
      </c>
      <c r="AG119" s="132" t="s">
        <v>112</v>
      </c>
      <c r="AH119" s="132" t="s">
        <v>112</v>
      </c>
      <c r="AI119" s="132" t="s">
        <v>112</v>
      </c>
      <c r="AJ119" s="132" t="s">
        <v>926</v>
      </c>
      <c r="AK119" s="132" t="s">
        <v>1165</v>
      </c>
      <c r="AL119" s="399" t="s">
        <v>113</v>
      </c>
      <c r="AM119" s="399" t="s">
        <v>113</v>
      </c>
      <c r="AN119" s="399" t="s">
        <v>113</v>
      </c>
      <c r="AO119" s="399" t="s">
        <v>114</v>
      </c>
      <c r="AP119" s="399"/>
      <c r="AQ119" s="132" t="s">
        <v>115</v>
      </c>
      <c r="AR119" s="995"/>
      <c r="AS119" s="393" t="s">
        <v>186</v>
      </c>
      <c r="AT119" s="393" t="s">
        <v>186</v>
      </c>
      <c r="AU119" s="985"/>
    </row>
    <row r="120" spans="1:53" s="63" customFormat="1" ht="18.75">
      <c r="A120" s="940"/>
      <c r="B120" s="373" t="s">
        <v>541</v>
      </c>
      <c r="C120" s="684">
        <v>95.02</v>
      </c>
      <c r="D120" s="674">
        <v>134.74</v>
      </c>
      <c r="E120" s="562" t="s">
        <v>542</v>
      </c>
      <c r="F120" s="996" t="s">
        <v>1240</v>
      </c>
      <c r="G120" s="563" t="s">
        <v>1241</v>
      </c>
      <c r="H120" s="563" t="s">
        <v>1241</v>
      </c>
      <c r="I120" s="563" t="s">
        <v>1241</v>
      </c>
      <c r="J120" s="563" t="s">
        <v>1241</v>
      </c>
      <c r="K120" s="130" t="s">
        <v>813</v>
      </c>
      <c r="L120" s="130" t="s">
        <v>813</v>
      </c>
      <c r="M120" s="130" t="s">
        <v>813</v>
      </c>
      <c r="N120" s="130" t="s">
        <v>813</v>
      </c>
      <c r="O120" s="130" t="s">
        <v>813</v>
      </c>
      <c r="P120" s="130" t="s">
        <v>753</v>
      </c>
      <c r="Q120" s="130" t="s">
        <v>753</v>
      </c>
      <c r="R120" s="130" t="s">
        <v>1278</v>
      </c>
      <c r="S120" s="563" t="s">
        <v>186</v>
      </c>
      <c r="T120" s="563" t="s">
        <v>186</v>
      </c>
      <c r="U120" s="130" t="s">
        <v>812</v>
      </c>
      <c r="V120" s="130" t="s">
        <v>813</v>
      </c>
      <c r="W120" s="563"/>
      <c r="X120" s="563" t="s">
        <v>104</v>
      </c>
      <c r="Y120" s="130" t="s">
        <v>813</v>
      </c>
      <c r="Z120" s="130" t="s">
        <v>813</v>
      </c>
      <c r="AA120" s="130" t="s">
        <v>813</v>
      </c>
      <c r="AB120" s="130" t="s">
        <v>813</v>
      </c>
      <c r="AC120" s="130" t="s">
        <v>1276</v>
      </c>
      <c r="AD120" s="130" t="s">
        <v>813</v>
      </c>
      <c r="AE120" s="131" t="s">
        <v>186</v>
      </c>
      <c r="AF120" s="130" t="s">
        <v>112</v>
      </c>
      <c r="AG120" s="130" t="s">
        <v>112</v>
      </c>
      <c r="AH120" s="130" t="s">
        <v>112</v>
      </c>
      <c r="AI120" s="130" t="s">
        <v>112</v>
      </c>
      <c r="AJ120" s="130" t="s">
        <v>926</v>
      </c>
      <c r="AK120" s="130" t="s">
        <v>1165</v>
      </c>
      <c r="AL120" s="571" t="s">
        <v>113</v>
      </c>
      <c r="AM120" s="571" t="s">
        <v>113</v>
      </c>
      <c r="AN120" s="571" t="s">
        <v>113</v>
      </c>
      <c r="AO120" s="571" t="s">
        <v>114</v>
      </c>
      <c r="AP120" s="571"/>
      <c r="AQ120" s="130" t="s">
        <v>115</v>
      </c>
      <c r="AR120" s="997"/>
      <c r="AS120" s="563" t="s">
        <v>186</v>
      </c>
      <c r="AT120" s="563" t="s">
        <v>186</v>
      </c>
      <c r="AU120" s="983"/>
    </row>
    <row r="121" spans="1:53" s="63" customFormat="1" ht="18.75">
      <c r="A121" s="944"/>
      <c r="B121" s="472" t="s">
        <v>541</v>
      </c>
      <c r="C121" s="678">
        <v>314.95</v>
      </c>
      <c r="D121" s="438">
        <v>316.95</v>
      </c>
      <c r="E121" s="446" t="s">
        <v>543</v>
      </c>
      <c r="F121" s="991" t="s">
        <v>1240</v>
      </c>
      <c r="G121" s="430" t="s">
        <v>1241</v>
      </c>
      <c r="H121" s="430" t="s">
        <v>1241</v>
      </c>
      <c r="I121" s="430" t="s">
        <v>1241</v>
      </c>
      <c r="J121" s="430" t="s">
        <v>1241</v>
      </c>
      <c r="K121" s="134" t="s">
        <v>813</v>
      </c>
      <c r="L121" s="134" t="s">
        <v>813</v>
      </c>
      <c r="M121" s="134" t="s">
        <v>813</v>
      </c>
      <c r="N121" s="134" t="s">
        <v>813</v>
      </c>
      <c r="O121" s="134" t="s">
        <v>813</v>
      </c>
      <c r="P121" s="134" t="s">
        <v>753</v>
      </c>
      <c r="Q121" s="134" t="s">
        <v>753</v>
      </c>
      <c r="R121" s="134" t="s">
        <v>1278</v>
      </c>
      <c r="S121" s="430" t="s">
        <v>186</v>
      </c>
      <c r="T121" s="430" t="s">
        <v>186</v>
      </c>
      <c r="U121" s="134" t="s">
        <v>812</v>
      </c>
      <c r="V121" s="134" t="s">
        <v>813</v>
      </c>
      <c r="W121" s="430"/>
      <c r="X121" s="430" t="s">
        <v>104</v>
      </c>
      <c r="Y121" s="134" t="s">
        <v>813</v>
      </c>
      <c r="Z121" s="134" t="s">
        <v>813</v>
      </c>
      <c r="AA121" s="134" t="s">
        <v>813</v>
      </c>
      <c r="AB121" s="134" t="s">
        <v>813</v>
      </c>
      <c r="AC121" s="134" t="s">
        <v>853</v>
      </c>
      <c r="AD121" s="134" t="s">
        <v>813</v>
      </c>
      <c r="AE121" s="992" t="s">
        <v>186</v>
      </c>
      <c r="AF121" s="134" t="s">
        <v>112</v>
      </c>
      <c r="AG121" s="134" t="s">
        <v>112</v>
      </c>
      <c r="AH121" s="134" t="s">
        <v>112</v>
      </c>
      <c r="AI121" s="134" t="s">
        <v>112</v>
      </c>
      <c r="AJ121" s="134" t="s">
        <v>926</v>
      </c>
      <c r="AK121" s="134" t="s">
        <v>1165</v>
      </c>
      <c r="AL121" s="437" t="s">
        <v>113</v>
      </c>
      <c r="AM121" s="437" t="s">
        <v>113</v>
      </c>
      <c r="AN121" s="437" t="s">
        <v>113</v>
      </c>
      <c r="AO121" s="437" t="s">
        <v>114</v>
      </c>
      <c r="AP121" s="437"/>
      <c r="AQ121" s="134" t="s">
        <v>115</v>
      </c>
      <c r="AR121" s="998"/>
      <c r="AS121" s="430" t="s">
        <v>186</v>
      </c>
      <c r="AT121" s="430" t="s">
        <v>186</v>
      </c>
      <c r="AU121" s="923"/>
    </row>
    <row r="122" spans="1:53" s="372" customFormat="1" ht="18.75">
      <c r="A122" s="999"/>
      <c r="B122" s="387" t="s">
        <v>541</v>
      </c>
      <c r="C122" s="676">
        <v>584</v>
      </c>
      <c r="D122" s="389">
        <v>647.11</v>
      </c>
      <c r="E122" s="392" t="s">
        <v>544</v>
      </c>
      <c r="F122" s="994" t="s">
        <v>1240</v>
      </c>
      <c r="G122" s="393" t="s">
        <v>1241</v>
      </c>
      <c r="H122" s="393" t="s">
        <v>1241</v>
      </c>
      <c r="I122" s="393" t="s">
        <v>1241</v>
      </c>
      <c r="J122" s="393" t="s">
        <v>1241</v>
      </c>
      <c r="K122" s="132" t="s">
        <v>813</v>
      </c>
      <c r="L122" s="132" t="s">
        <v>813</v>
      </c>
      <c r="M122" s="132" t="s">
        <v>813</v>
      </c>
      <c r="N122" s="132" t="s">
        <v>813</v>
      </c>
      <c r="O122" s="132" t="s">
        <v>813</v>
      </c>
      <c r="P122" s="132" t="s">
        <v>753</v>
      </c>
      <c r="Q122" s="132" t="s">
        <v>753</v>
      </c>
      <c r="R122" s="132" t="s">
        <v>1278</v>
      </c>
      <c r="S122" s="393" t="s">
        <v>186</v>
      </c>
      <c r="T122" s="393" t="s">
        <v>186</v>
      </c>
      <c r="U122" s="132" t="s">
        <v>709</v>
      </c>
      <c r="V122" s="132" t="s">
        <v>813</v>
      </c>
      <c r="W122" s="393"/>
      <c r="X122" s="393" t="s">
        <v>104</v>
      </c>
      <c r="Y122" s="132" t="s">
        <v>813</v>
      </c>
      <c r="Z122" s="132" t="s">
        <v>813</v>
      </c>
      <c r="AA122" s="132" t="s">
        <v>813</v>
      </c>
      <c r="AB122" s="132" t="s">
        <v>813</v>
      </c>
      <c r="AC122" s="132" t="s">
        <v>854</v>
      </c>
      <c r="AD122" s="132" t="s">
        <v>813</v>
      </c>
      <c r="AE122" s="133" t="s">
        <v>186</v>
      </c>
      <c r="AF122" s="132" t="s">
        <v>545</v>
      </c>
      <c r="AG122" s="132" t="s">
        <v>545</v>
      </c>
      <c r="AH122" s="132" t="s">
        <v>545</v>
      </c>
      <c r="AI122" s="132" t="s">
        <v>545</v>
      </c>
      <c r="AJ122" s="132" t="s">
        <v>926</v>
      </c>
      <c r="AK122" s="132" t="s">
        <v>546</v>
      </c>
      <c r="AL122" s="399" t="s">
        <v>707</v>
      </c>
      <c r="AM122" s="399" t="s">
        <v>707</v>
      </c>
      <c r="AN122" s="399" t="s">
        <v>707</v>
      </c>
      <c r="AO122" s="399" t="s">
        <v>547</v>
      </c>
      <c r="AP122" s="399"/>
      <c r="AQ122" s="132" t="s">
        <v>706</v>
      </c>
      <c r="AR122" s="995"/>
      <c r="AS122" s="393" t="s">
        <v>186</v>
      </c>
      <c r="AT122" s="393" t="s">
        <v>186</v>
      </c>
      <c r="AU122" s="985"/>
      <c r="AW122" s="63"/>
      <c r="AX122" s="63"/>
      <c r="AY122" s="63"/>
      <c r="AZ122" s="63"/>
      <c r="BA122" s="63"/>
    </row>
    <row r="123" spans="1:53" s="14" customFormat="1">
      <c r="A123" s="1094" t="s">
        <v>269</v>
      </c>
      <c r="B123" s="1100"/>
      <c r="C123" s="1101"/>
      <c r="D123" s="1102"/>
      <c r="E123" s="110"/>
      <c r="F123" s="194"/>
      <c r="G123" s="179"/>
      <c r="H123" s="179"/>
      <c r="I123" s="179"/>
      <c r="J123" s="179"/>
      <c r="K123" s="179"/>
      <c r="L123" s="179"/>
      <c r="M123" s="179"/>
      <c r="N123" s="179"/>
      <c r="O123" s="179"/>
      <c r="P123" s="179"/>
      <c r="Q123" s="179"/>
      <c r="R123" s="179"/>
      <c r="S123" s="179"/>
      <c r="T123" s="179"/>
      <c r="U123" s="179"/>
      <c r="V123" s="179"/>
      <c r="W123" s="179"/>
      <c r="X123" s="179"/>
      <c r="Y123" s="179"/>
      <c r="Z123" s="179"/>
      <c r="AA123" s="179"/>
      <c r="AB123" s="179"/>
      <c r="AC123" s="54"/>
      <c r="AD123" s="179"/>
      <c r="AE123" s="179"/>
      <c r="AF123" s="179"/>
      <c r="AG123" s="179"/>
      <c r="AH123" s="179"/>
      <c r="AI123" s="179"/>
      <c r="AJ123" s="179"/>
      <c r="AK123" s="179"/>
      <c r="AL123" s="180"/>
      <c r="AM123" s="180"/>
      <c r="AN123" s="180"/>
      <c r="AO123" s="180"/>
      <c r="AP123" s="180"/>
      <c r="AQ123" s="180"/>
      <c r="AR123" s="188"/>
      <c r="AS123" s="188"/>
      <c r="AT123" s="188"/>
      <c r="AU123" s="253"/>
      <c r="AW123" s="20"/>
      <c r="AX123" s="20"/>
      <c r="AY123" s="20"/>
      <c r="AZ123" s="20"/>
      <c r="BA123" s="20"/>
    </row>
    <row r="124" spans="1:53">
      <c r="A124" s="244">
        <v>57</v>
      </c>
      <c r="B124" s="15" t="s">
        <v>270</v>
      </c>
      <c r="C124" s="12"/>
      <c r="D124" s="13"/>
      <c r="E124" s="189"/>
      <c r="F124" s="186" t="s">
        <v>787</v>
      </c>
      <c r="G124" s="140" t="s">
        <v>1201</v>
      </c>
      <c r="H124" s="140" t="s">
        <v>1201</v>
      </c>
      <c r="I124" s="140" t="s">
        <v>1158</v>
      </c>
      <c r="J124" s="140" t="s">
        <v>788</v>
      </c>
      <c r="K124" s="140" t="s">
        <v>788</v>
      </c>
      <c r="L124" s="140" t="s">
        <v>788</v>
      </c>
      <c r="M124" s="140" t="s">
        <v>788</v>
      </c>
      <c r="N124" s="140" t="s">
        <v>788</v>
      </c>
      <c r="O124" s="140" t="s">
        <v>779</v>
      </c>
      <c r="P124" s="140" t="s">
        <v>779</v>
      </c>
      <c r="Q124" s="140" t="s">
        <v>779</v>
      </c>
      <c r="R124" s="140" t="s">
        <v>779</v>
      </c>
      <c r="S124" s="140" t="s">
        <v>779</v>
      </c>
      <c r="T124" s="140" t="s">
        <v>788</v>
      </c>
      <c r="U124" s="140" t="s">
        <v>779</v>
      </c>
      <c r="V124" s="140" t="s">
        <v>788</v>
      </c>
      <c r="W124" s="140"/>
      <c r="X124" s="140" t="s">
        <v>450</v>
      </c>
      <c r="Y124" s="140" t="s">
        <v>788</v>
      </c>
      <c r="Z124" s="140" t="s">
        <v>788</v>
      </c>
      <c r="AA124" s="140" t="s">
        <v>779</v>
      </c>
      <c r="AB124" s="140" t="s">
        <v>779</v>
      </c>
      <c r="AC124" s="378"/>
      <c r="AD124" s="140" t="s">
        <v>779</v>
      </c>
      <c r="AE124" s="140" t="s">
        <v>1201</v>
      </c>
      <c r="AF124" s="140" t="s">
        <v>788</v>
      </c>
      <c r="AG124" s="140" t="s">
        <v>779</v>
      </c>
      <c r="AH124" s="140" t="s">
        <v>788</v>
      </c>
      <c r="AI124" s="140" t="s">
        <v>779</v>
      </c>
      <c r="AJ124" s="140" t="s">
        <v>779</v>
      </c>
      <c r="AK124" s="140" t="s">
        <v>788</v>
      </c>
      <c r="AL124" s="140" t="s">
        <v>779</v>
      </c>
      <c r="AM124" s="140" t="s">
        <v>779</v>
      </c>
      <c r="AN124" s="140" t="s">
        <v>779</v>
      </c>
      <c r="AO124" s="140" t="s">
        <v>779</v>
      </c>
      <c r="AP124" s="140"/>
      <c r="AQ124" s="140" t="s">
        <v>779</v>
      </c>
      <c r="AR124" s="140"/>
      <c r="AS124" s="140" t="s">
        <v>779</v>
      </c>
      <c r="AT124" s="140" t="s">
        <v>779</v>
      </c>
      <c r="AU124" s="245" t="s">
        <v>779</v>
      </c>
    </row>
    <row r="125" spans="1:53">
      <c r="A125" s="252">
        <v>58</v>
      </c>
      <c r="B125" s="37" t="s">
        <v>271</v>
      </c>
      <c r="C125" s="16"/>
      <c r="D125" s="17"/>
      <c r="E125" s="113"/>
      <c r="F125" s="126" t="s">
        <v>787</v>
      </c>
      <c r="G125" s="19" t="s">
        <v>1201</v>
      </c>
      <c r="H125" s="19" t="s">
        <v>1201</v>
      </c>
      <c r="I125" s="19" t="s">
        <v>1158</v>
      </c>
      <c r="J125" s="19" t="s">
        <v>788</v>
      </c>
      <c r="K125" s="19" t="s">
        <v>788</v>
      </c>
      <c r="L125" s="19" t="s">
        <v>788</v>
      </c>
      <c r="M125" s="19" t="s">
        <v>788</v>
      </c>
      <c r="N125" s="19" t="s">
        <v>788</v>
      </c>
      <c r="O125" s="19" t="s">
        <v>1204</v>
      </c>
      <c r="P125" s="19" t="s">
        <v>1204</v>
      </c>
      <c r="Q125" s="19" t="s">
        <v>1204</v>
      </c>
      <c r="R125" s="19" t="s">
        <v>1204</v>
      </c>
      <c r="S125" s="19" t="s">
        <v>1204</v>
      </c>
      <c r="T125" s="19" t="s">
        <v>788</v>
      </c>
      <c r="U125" s="19" t="s">
        <v>1204</v>
      </c>
      <c r="V125" s="19" t="s">
        <v>788</v>
      </c>
      <c r="W125" s="19"/>
      <c r="X125" s="19" t="s">
        <v>450</v>
      </c>
      <c r="Y125" s="19" t="s">
        <v>788</v>
      </c>
      <c r="Z125" s="19" t="s">
        <v>788</v>
      </c>
      <c r="AA125" s="19" t="s">
        <v>1204</v>
      </c>
      <c r="AB125" s="19" t="s">
        <v>1204</v>
      </c>
      <c r="AC125" s="430"/>
      <c r="AD125" s="19" t="s">
        <v>1204</v>
      </c>
      <c r="AE125" s="19" t="s">
        <v>1201</v>
      </c>
      <c r="AF125" s="19" t="s">
        <v>788</v>
      </c>
      <c r="AG125" s="19" t="s">
        <v>1204</v>
      </c>
      <c r="AH125" s="19" t="s">
        <v>788</v>
      </c>
      <c r="AI125" s="19" t="s">
        <v>1204</v>
      </c>
      <c r="AJ125" s="19" t="s">
        <v>1204</v>
      </c>
      <c r="AK125" s="19" t="s">
        <v>788</v>
      </c>
      <c r="AL125" s="19" t="s">
        <v>1204</v>
      </c>
      <c r="AM125" s="19" t="s">
        <v>1204</v>
      </c>
      <c r="AN125" s="19" t="s">
        <v>1204</v>
      </c>
      <c r="AO125" s="19" t="s">
        <v>1204</v>
      </c>
      <c r="AP125" s="19"/>
      <c r="AQ125" s="19" t="s">
        <v>1204</v>
      </c>
      <c r="AR125" s="19"/>
      <c r="AS125" s="19" t="s">
        <v>1204</v>
      </c>
      <c r="AT125" s="19" t="s">
        <v>1204</v>
      </c>
      <c r="AU125" s="251" t="s">
        <v>1204</v>
      </c>
    </row>
    <row r="126" spans="1:53">
      <c r="A126" s="252">
        <v>59</v>
      </c>
      <c r="B126" s="37" t="s">
        <v>270</v>
      </c>
      <c r="C126" s="16"/>
      <c r="D126" s="17"/>
      <c r="E126" s="113"/>
      <c r="F126" s="126" t="s">
        <v>787</v>
      </c>
      <c r="G126" s="19" t="s">
        <v>1201</v>
      </c>
      <c r="H126" s="19" t="s">
        <v>1201</v>
      </c>
      <c r="I126" s="19" t="s">
        <v>1158</v>
      </c>
      <c r="J126" s="19" t="s">
        <v>788</v>
      </c>
      <c r="K126" s="19" t="s">
        <v>785</v>
      </c>
      <c r="L126" s="19" t="s">
        <v>785</v>
      </c>
      <c r="M126" s="19" t="s">
        <v>785</v>
      </c>
      <c r="N126" s="19" t="s">
        <v>785</v>
      </c>
      <c r="O126" s="19" t="s">
        <v>785</v>
      </c>
      <c r="P126" s="19" t="s">
        <v>785</v>
      </c>
      <c r="Q126" s="19" t="s">
        <v>785</v>
      </c>
      <c r="R126" s="19" t="s">
        <v>785</v>
      </c>
      <c r="S126" s="19" t="s">
        <v>785</v>
      </c>
      <c r="T126" s="19" t="s">
        <v>785</v>
      </c>
      <c r="U126" s="19" t="s">
        <v>785</v>
      </c>
      <c r="V126" s="19" t="s">
        <v>785</v>
      </c>
      <c r="W126" s="19"/>
      <c r="X126" s="19" t="s">
        <v>450</v>
      </c>
      <c r="Y126" s="19" t="s">
        <v>785</v>
      </c>
      <c r="Z126" s="19" t="s">
        <v>785</v>
      </c>
      <c r="AA126" s="19" t="s">
        <v>785</v>
      </c>
      <c r="AB126" s="19" t="s">
        <v>785</v>
      </c>
      <c r="AC126" s="430"/>
      <c r="AD126" s="19" t="s">
        <v>785</v>
      </c>
      <c r="AE126" s="19" t="s">
        <v>785</v>
      </c>
      <c r="AF126" s="19" t="s">
        <v>785</v>
      </c>
      <c r="AG126" s="19" t="s">
        <v>785</v>
      </c>
      <c r="AH126" s="19" t="s">
        <v>785</v>
      </c>
      <c r="AI126" s="19" t="s">
        <v>785</v>
      </c>
      <c r="AJ126" s="19" t="s">
        <v>785</v>
      </c>
      <c r="AK126" s="19" t="s">
        <v>785</v>
      </c>
      <c r="AL126" s="19" t="s">
        <v>785</v>
      </c>
      <c r="AM126" s="19" t="s">
        <v>785</v>
      </c>
      <c r="AN126" s="19" t="s">
        <v>785</v>
      </c>
      <c r="AO126" s="19" t="s">
        <v>785</v>
      </c>
      <c r="AP126" s="19"/>
      <c r="AQ126" s="19" t="s">
        <v>785</v>
      </c>
      <c r="AR126" s="19"/>
      <c r="AS126" s="19" t="s">
        <v>785</v>
      </c>
      <c r="AT126" s="19" t="s">
        <v>788</v>
      </c>
      <c r="AU126" s="251" t="s">
        <v>785</v>
      </c>
    </row>
    <row r="127" spans="1:53">
      <c r="A127" s="246">
        <v>60</v>
      </c>
      <c r="B127" s="21" t="s">
        <v>271</v>
      </c>
      <c r="C127" s="22"/>
      <c r="D127" s="23"/>
      <c r="E127" s="114"/>
      <c r="F127" s="127" t="s">
        <v>787</v>
      </c>
      <c r="G127" s="26" t="s">
        <v>1201</v>
      </c>
      <c r="H127" s="26" t="s">
        <v>1201</v>
      </c>
      <c r="I127" s="26" t="s">
        <v>1158</v>
      </c>
      <c r="J127" s="26" t="s">
        <v>788</v>
      </c>
      <c r="K127" s="26" t="s">
        <v>842</v>
      </c>
      <c r="L127" s="26" t="s">
        <v>842</v>
      </c>
      <c r="M127" s="26" t="s">
        <v>842</v>
      </c>
      <c r="N127" s="26" t="s">
        <v>842</v>
      </c>
      <c r="O127" s="26" t="s">
        <v>842</v>
      </c>
      <c r="P127" s="26" t="s">
        <v>842</v>
      </c>
      <c r="Q127" s="26" t="s">
        <v>842</v>
      </c>
      <c r="R127" s="26" t="s">
        <v>842</v>
      </c>
      <c r="S127" s="26" t="s">
        <v>842</v>
      </c>
      <c r="T127" s="26" t="s">
        <v>842</v>
      </c>
      <c r="U127" s="26" t="s">
        <v>842</v>
      </c>
      <c r="V127" s="26" t="s">
        <v>842</v>
      </c>
      <c r="W127" s="26"/>
      <c r="X127" s="26" t="s">
        <v>450</v>
      </c>
      <c r="Y127" s="26" t="s">
        <v>842</v>
      </c>
      <c r="Z127" s="26" t="s">
        <v>842</v>
      </c>
      <c r="AA127" s="26" t="s">
        <v>842</v>
      </c>
      <c r="AB127" s="26" t="s">
        <v>842</v>
      </c>
      <c r="AC127" s="393"/>
      <c r="AD127" s="26" t="s">
        <v>842</v>
      </c>
      <c r="AE127" s="26" t="s">
        <v>842</v>
      </c>
      <c r="AF127" s="26" t="s">
        <v>842</v>
      </c>
      <c r="AG127" s="26" t="s">
        <v>842</v>
      </c>
      <c r="AH127" s="26" t="s">
        <v>842</v>
      </c>
      <c r="AI127" s="26" t="s">
        <v>842</v>
      </c>
      <c r="AJ127" s="26" t="s">
        <v>842</v>
      </c>
      <c r="AK127" s="26" t="s">
        <v>842</v>
      </c>
      <c r="AL127" s="26" t="s">
        <v>842</v>
      </c>
      <c r="AM127" s="26" t="s">
        <v>842</v>
      </c>
      <c r="AN127" s="26" t="s">
        <v>842</v>
      </c>
      <c r="AO127" s="26" t="s">
        <v>842</v>
      </c>
      <c r="AP127" s="26"/>
      <c r="AQ127" s="26" t="s">
        <v>842</v>
      </c>
      <c r="AR127" s="26"/>
      <c r="AS127" s="26" t="s">
        <v>842</v>
      </c>
      <c r="AT127" s="26" t="s">
        <v>788</v>
      </c>
      <c r="AU127" s="247" t="s">
        <v>842</v>
      </c>
    </row>
    <row r="128" spans="1:53">
      <c r="A128" s="244">
        <v>61</v>
      </c>
      <c r="B128" s="15" t="s">
        <v>272</v>
      </c>
      <c r="C128" s="12"/>
      <c r="D128" s="13"/>
      <c r="E128" s="111"/>
      <c r="F128" s="129" t="s">
        <v>787</v>
      </c>
      <c r="G128" s="40" t="s">
        <v>1201</v>
      </c>
      <c r="H128" s="40" t="s">
        <v>1201</v>
      </c>
      <c r="I128" s="40" t="s">
        <v>1158</v>
      </c>
      <c r="J128" s="40" t="s">
        <v>788</v>
      </c>
      <c r="K128" s="40" t="s">
        <v>788</v>
      </c>
      <c r="L128" s="40" t="s">
        <v>788</v>
      </c>
      <c r="M128" s="40" t="s">
        <v>788</v>
      </c>
      <c r="N128" s="40" t="s">
        <v>788</v>
      </c>
      <c r="O128" s="40" t="s">
        <v>843</v>
      </c>
      <c r="P128" s="40" t="s">
        <v>843</v>
      </c>
      <c r="Q128" s="40" t="s">
        <v>843</v>
      </c>
      <c r="R128" s="40" t="s">
        <v>843</v>
      </c>
      <c r="S128" s="40" t="s">
        <v>843</v>
      </c>
      <c r="T128" s="40" t="s">
        <v>788</v>
      </c>
      <c r="U128" s="40" t="s">
        <v>843</v>
      </c>
      <c r="V128" s="40" t="s">
        <v>788</v>
      </c>
      <c r="W128" s="40"/>
      <c r="X128" s="40" t="s">
        <v>450</v>
      </c>
      <c r="Y128" s="40" t="s">
        <v>788</v>
      </c>
      <c r="Z128" s="40" t="s">
        <v>788</v>
      </c>
      <c r="AA128" s="40" t="s">
        <v>843</v>
      </c>
      <c r="AB128" s="40" t="s">
        <v>843</v>
      </c>
      <c r="AC128" s="563"/>
      <c r="AD128" s="40" t="s">
        <v>843</v>
      </c>
      <c r="AE128" s="40" t="s">
        <v>843</v>
      </c>
      <c r="AF128" s="40" t="s">
        <v>788</v>
      </c>
      <c r="AG128" s="40" t="s">
        <v>843</v>
      </c>
      <c r="AH128" s="40" t="s">
        <v>788</v>
      </c>
      <c r="AI128" s="40" t="s">
        <v>843</v>
      </c>
      <c r="AJ128" s="40" t="s">
        <v>843</v>
      </c>
      <c r="AK128" s="40" t="s">
        <v>788</v>
      </c>
      <c r="AL128" s="40" t="s">
        <v>843</v>
      </c>
      <c r="AM128" s="40" t="s">
        <v>843</v>
      </c>
      <c r="AN128" s="40" t="s">
        <v>843</v>
      </c>
      <c r="AO128" s="40" t="s">
        <v>843</v>
      </c>
      <c r="AP128" s="40"/>
      <c r="AQ128" s="40" t="s">
        <v>843</v>
      </c>
      <c r="AR128" s="40"/>
      <c r="AS128" s="40" t="s">
        <v>843</v>
      </c>
      <c r="AT128" s="40" t="s">
        <v>843</v>
      </c>
      <c r="AU128" s="254" t="s">
        <v>843</v>
      </c>
    </row>
    <row r="129" spans="1:47">
      <c r="A129" s="246">
        <v>62</v>
      </c>
      <c r="B129" s="21" t="s">
        <v>494</v>
      </c>
      <c r="C129" s="22"/>
      <c r="D129" s="23"/>
      <c r="E129" s="114"/>
      <c r="F129" s="127" t="s">
        <v>787</v>
      </c>
      <c r="G129" s="26" t="s">
        <v>1201</v>
      </c>
      <c r="H129" s="26" t="s">
        <v>1201</v>
      </c>
      <c r="I129" s="26" t="s">
        <v>1158</v>
      </c>
      <c r="J129" s="26" t="s">
        <v>788</v>
      </c>
      <c r="K129" s="26" t="s">
        <v>788</v>
      </c>
      <c r="L129" s="26" t="s">
        <v>788</v>
      </c>
      <c r="M129" s="26" t="s">
        <v>788</v>
      </c>
      <c r="N129" s="26" t="s">
        <v>788</v>
      </c>
      <c r="O129" s="26" t="s">
        <v>844</v>
      </c>
      <c r="P129" s="26" t="s">
        <v>844</v>
      </c>
      <c r="Q129" s="26" t="s">
        <v>844</v>
      </c>
      <c r="R129" s="26" t="s">
        <v>844</v>
      </c>
      <c r="S129" s="26" t="s">
        <v>788</v>
      </c>
      <c r="T129" s="26" t="s">
        <v>788</v>
      </c>
      <c r="U129" s="26" t="s">
        <v>844</v>
      </c>
      <c r="V129" s="26" t="s">
        <v>788</v>
      </c>
      <c r="W129" s="26"/>
      <c r="X129" s="26" t="s">
        <v>450</v>
      </c>
      <c r="Y129" s="26" t="s">
        <v>788</v>
      </c>
      <c r="Z129" s="26" t="s">
        <v>788</v>
      </c>
      <c r="AA129" s="26" t="s">
        <v>844</v>
      </c>
      <c r="AB129" s="26" t="s">
        <v>844</v>
      </c>
      <c r="AC129" s="393"/>
      <c r="AD129" s="26" t="s">
        <v>844</v>
      </c>
      <c r="AE129" s="26" t="s">
        <v>844</v>
      </c>
      <c r="AF129" s="26" t="s">
        <v>788</v>
      </c>
      <c r="AG129" s="26" t="s">
        <v>844</v>
      </c>
      <c r="AH129" s="26" t="s">
        <v>788</v>
      </c>
      <c r="AI129" s="26" t="s">
        <v>844</v>
      </c>
      <c r="AJ129" s="26" t="s">
        <v>844</v>
      </c>
      <c r="AK129" s="26" t="s">
        <v>788</v>
      </c>
      <c r="AL129" s="26" t="s">
        <v>844</v>
      </c>
      <c r="AM129" s="26" t="s">
        <v>844</v>
      </c>
      <c r="AN129" s="26" t="s">
        <v>844</v>
      </c>
      <c r="AO129" s="26" t="s">
        <v>844</v>
      </c>
      <c r="AP129" s="26"/>
      <c r="AQ129" s="26" t="s">
        <v>844</v>
      </c>
      <c r="AR129" s="26"/>
      <c r="AS129" s="26" t="s">
        <v>844</v>
      </c>
      <c r="AT129" s="26" t="s">
        <v>844</v>
      </c>
      <c r="AU129" s="247" t="s">
        <v>844</v>
      </c>
    </row>
    <row r="130" spans="1:47">
      <c r="A130" s="244">
        <v>63</v>
      </c>
      <c r="B130" s="15" t="s">
        <v>495</v>
      </c>
      <c r="C130" s="12"/>
      <c r="D130" s="13"/>
      <c r="E130" s="111"/>
      <c r="F130" s="129" t="s">
        <v>787</v>
      </c>
      <c r="G130" s="40" t="s">
        <v>1201</v>
      </c>
      <c r="H130" s="40" t="s">
        <v>1201</v>
      </c>
      <c r="I130" s="40" t="s">
        <v>1158</v>
      </c>
      <c r="J130" s="40" t="s">
        <v>788</v>
      </c>
      <c r="K130" s="40" t="s">
        <v>845</v>
      </c>
      <c r="L130" s="40" t="s">
        <v>845</v>
      </c>
      <c r="M130" s="40" t="s">
        <v>845</v>
      </c>
      <c r="N130" s="40" t="s">
        <v>845</v>
      </c>
      <c r="O130" s="40" t="s">
        <v>845</v>
      </c>
      <c r="P130" s="40" t="s">
        <v>845</v>
      </c>
      <c r="Q130" s="40" t="s">
        <v>845</v>
      </c>
      <c r="R130" s="40" t="s">
        <v>845</v>
      </c>
      <c r="S130" s="40" t="s">
        <v>845</v>
      </c>
      <c r="T130" s="40" t="s">
        <v>845</v>
      </c>
      <c r="U130" s="40" t="s">
        <v>845</v>
      </c>
      <c r="V130" s="40" t="s">
        <v>845</v>
      </c>
      <c r="W130" s="40"/>
      <c r="X130" s="40" t="s">
        <v>450</v>
      </c>
      <c r="Y130" s="40" t="s">
        <v>845</v>
      </c>
      <c r="Z130" s="40" t="s">
        <v>845</v>
      </c>
      <c r="AA130" s="40" t="s">
        <v>845</v>
      </c>
      <c r="AB130" s="40" t="s">
        <v>845</v>
      </c>
      <c r="AC130" s="563"/>
      <c r="AD130" s="40" t="s">
        <v>845</v>
      </c>
      <c r="AE130" s="40" t="s">
        <v>845</v>
      </c>
      <c r="AF130" s="40" t="s">
        <v>845</v>
      </c>
      <c r="AG130" s="40" t="s">
        <v>845</v>
      </c>
      <c r="AH130" s="40" t="s">
        <v>845</v>
      </c>
      <c r="AI130" s="40" t="s">
        <v>845</v>
      </c>
      <c r="AJ130" s="40" t="s">
        <v>845</v>
      </c>
      <c r="AK130" s="40" t="s">
        <v>845</v>
      </c>
      <c r="AL130" s="40" t="s">
        <v>845</v>
      </c>
      <c r="AM130" s="40" t="s">
        <v>845</v>
      </c>
      <c r="AN130" s="40" t="s">
        <v>845</v>
      </c>
      <c r="AO130" s="40" t="s">
        <v>845</v>
      </c>
      <c r="AP130" s="40"/>
      <c r="AQ130" s="40" t="s">
        <v>845</v>
      </c>
      <c r="AR130" s="40"/>
      <c r="AS130" s="40" t="s">
        <v>845</v>
      </c>
      <c r="AT130" s="40" t="s">
        <v>788</v>
      </c>
      <c r="AU130" s="254" t="s">
        <v>845</v>
      </c>
    </row>
    <row r="131" spans="1:47">
      <c r="A131" s="252">
        <v>64</v>
      </c>
      <c r="B131" s="37" t="s">
        <v>495</v>
      </c>
      <c r="C131" s="16"/>
      <c r="D131" s="17"/>
      <c r="E131" s="113"/>
      <c r="F131" s="126" t="s">
        <v>787</v>
      </c>
      <c r="G131" s="19" t="s">
        <v>1201</v>
      </c>
      <c r="H131" s="19" t="s">
        <v>1201</v>
      </c>
      <c r="I131" s="19" t="s">
        <v>1158</v>
      </c>
      <c r="J131" s="19" t="s">
        <v>788</v>
      </c>
      <c r="K131" s="19" t="s">
        <v>788</v>
      </c>
      <c r="L131" s="19" t="s">
        <v>788</v>
      </c>
      <c r="M131" s="19" t="s">
        <v>788</v>
      </c>
      <c r="N131" s="19" t="s">
        <v>788</v>
      </c>
      <c r="O131" s="19" t="s">
        <v>1463</v>
      </c>
      <c r="P131" s="19" t="s">
        <v>1463</v>
      </c>
      <c r="Q131" s="19" t="s">
        <v>1463</v>
      </c>
      <c r="R131" s="19" t="s">
        <v>1463</v>
      </c>
      <c r="S131" s="19" t="s">
        <v>788</v>
      </c>
      <c r="T131" s="19" t="s">
        <v>788</v>
      </c>
      <c r="U131" s="19" t="s">
        <v>1463</v>
      </c>
      <c r="V131" s="19" t="s">
        <v>788</v>
      </c>
      <c r="W131" s="19"/>
      <c r="X131" s="19" t="s">
        <v>450</v>
      </c>
      <c r="Y131" s="19" t="s">
        <v>788</v>
      </c>
      <c r="Z131" s="19" t="s">
        <v>788</v>
      </c>
      <c r="AA131" s="19" t="s">
        <v>1463</v>
      </c>
      <c r="AB131" s="19" t="s">
        <v>1463</v>
      </c>
      <c r="AC131" s="430"/>
      <c r="AD131" s="19" t="s">
        <v>1463</v>
      </c>
      <c r="AE131" s="19" t="s">
        <v>1463</v>
      </c>
      <c r="AF131" s="19" t="s">
        <v>788</v>
      </c>
      <c r="AG131" s="19" t="s">
        <v>1463</v>
      </c>
      <c r="AH131" s="19" t="s">
        <v>788</v>
      </c>
      <c r="AI131" s="19" t="s">
        <v>1463</v>
      </c>
      <c r="AJ131" s="19" t="s">
        <v>1463</v>
      </c>
      <c r="AK131" s="19" t="s">
        <v>788</v>
      </c>
      <c r="AL131" s="19" t="s">
        <v>1463</v>
      </c>
      <c r="AM131" s="19" t="s">
        <v>1463</v>
      </c>
      <c r="AN131" s="19" t="s">
        <v>1463</v>
      </c>
      <c r="AO131" s="19" t="s">
        <v>1463</v>
      </c>
      <c r="AP131" s="19"/>
      <c r="AQ131" s="19" t="s">
        <v>1463</v>
      </c>
      <c r="AR131" s="19"/>
      <c r="AS131" s="19" t="s">
        <v>1463</v>
      </c>
      <c r="AT131" s="19" t="s">
        <v>1463</v>
      </c>
      <c r="AU131" s="251" t="s">
        <v>1463</v>
      </c>
    </row>
    <row r="132" spans="1:47">
      <c r="A132" s="252">
        <v>65</v>
      </c>
      <c r="B132" s="37" t="s">
        <v>496</v>
      </c>
      <c r="C132" s="16"/>
      <c r="D132" s="17"/>
      <c r="E132" s="113"/>
      <c r="F132" s="126" t="s">
        <v>787</v>
      </c>
      <c r="G132" s="19" t="s">
        <v>1201</v>
      </c>
      <c r="H132" s="19" t="s">
        <v>1201</v>
      </c>
      <c r="I132" s="19" t="s">
        <v>1158</v>
      </c>
      <c r="J132" s="19" t="s">
        <v>788</v>
      </c>
      <c r="K132" s="19" t="s">
        <v>780</v>
      </c>
      <c r="L132" s="19" t="s">
        <v>780</v>
      </c>
      <c r="M132" s="19" t="s">
        <v>780</v>
      </c>
      <c r="N132" s="19" t="s">
        <v>780</v>
      </c>
      <c r="O132" s="19" t="s">
        <v>780</v>
      </c>
      <c r="P132" s="19" t="s">
        <v>780</v>
      </c>
      <c r="Q132" s="19" t="s">
        <v>780</v>
      </c>
      <c r="R132" s="19" t="s">
        <v>780</v>
      </c>
      <c r="S132" s="19" t="s">
        <v>780</v>
      </c>
      <c r="T132" s="19" t="s">
        <v>780</v>
      </c>
      <c r="U132" s="19" t="s">
        <v>780</v>
      </c>
      <c r="V132" s="19" t="s">
        <v>780</v>
      </c>
      <c r="W132" s="19"/>
      <c r="X132" s="19" t="s">
        <v>450</v>
      </c>
      <c r="Y132" s="19" t="s">
        <v>780</v>
      </c>
      <c r="Z132" s="19" t="s">
        <v>780</v>
      </c>
      <c r="AA132" s="19" t="s">
        <v>780</v>
      </c>
      <c r="AB132" s="19" t="s">
        <v>780</v>
      </c>
      <c r="AC132" s="430"/>
      <c r="AD132" s="19" t="s">
        <v>780</v>
      </c>
      <c r="AE132" s="19" t="s">
        <v>780</v>
      </c>
      <c r="AF132" s="19" t="s">
        <v>780</v>
      </c>
      <c r="AG132" s="19" t="s">
        <v>780</v>
      </c>
      <c r="AH132" s="19" t="s">
        <v>780</v>
      </c>
      <c r="AI132" s="19" t="s">
        <v>780</v>
      </c>
      <c r="AJ132" s="19" t="s">
        <v>780</v>
      </c>
      <c r="AK132" s="19" t="s">
        <v>780</v>
      </c>
      <c r="AL132" s="19" t="s">
        <v>780</v>
      </c>
      <c r="AM132" s="19" t="s">
        <v>780</v>
      </c>
      <c r="AN132" s="19" t="s">
        <v>780</v>
      </c>
      <c r="AO132" s="19" t="s">
        <v>780</v>
      </c>
      <c r="AP132" s="19"/>
      <c r="AQ132" s="19" t="s">
        <v>780</v>
      </c>
      <c r="AR132" s="19"/>
      <c r="AS132" s="19" t="s">
        <v>780</v>
      </c>
      <c r="AT132" s="19" t="s">
        <v>788</v>
      </c>
      <c r="AU132" s="251" t="s">
        <v>780</v>
      </c>
    </row>
    <row r="133" spans="1:47">
      <c r="A133" s="252">
        <v>66</v>
      </c>
      <c r="B133" s="37" t="s">
        <v>496</v>
      </c>
      <c r="C133" s="16"/>
      <c r="D133" s="17"/>
      <c r="E133" s="113"/>
      <c r="F133" s="126" t="s">
        <v>787</v>
      </c>
      <c r="G133" s="19" t="s">
        <v>1201</v>
      </c>
      <c r="H133" s="19" t="s">
        <v>1201</v>
      </c>
      <c r="I133" s="19" t="s">
        <v>1158</v>
      </c>
      <c r="J133" s="19" t="s">
        <v>788</v>
      </c>
      <c r="K133" s="19" t="s">
        <v>788</v>
      </c>
      <c r="L133" s="19" t="s">
        <v>788</v>
      </c>
      <c r="M133" s="19" t="s">
        <v>788</v>
      </c>
      <c r="N133" s="19" t="s">
        <v>788</v>
      </c>
      <c r="O133" s="19" t="s">
        <v>786</v>
      </c>
      <c r="P133" s="19" t="s">
        <v>786</v>
      </c>
      <c r="Q133" s="19" t="s">
        <v>786</v>
      </c>
      <c r="R133" s="19" t="s">
        <v>786</v>
      </c>
      <c r="S133" s="19" t="s">
        <v>788</v>
      </c>
      <c r="T133" s="19" t="s">
        <v>788</v>
      </c>
      <c r="U133" s="19" t="s">
        <v>786</v>
      </c>
      <c r="V133" s="19" t="s">
        <v>788</v>
      </c>
      <c r="W133" s="19"/>
      <c r="X133" s="19" t="s">
        <v>450</v>
      </c>
      <c r="Y133" s="19" t="s">
        <v>788</v>
      </c>
      <c r="Z133" s="19" t="s">
        <v>788</v>
      </c>
      <c r="AA133" s="19" t="s">
        <v>786</v>
      </c>
      <c r="AB133" s="19" t="s">
        <v>786</v>
      </c>
      <c r="AC133" s="430"/>
      <c r="AD133" s="19" t="s">
        <v>786</v>
      </c>
      <c r="AE133" s="19" t="s">
        <v>786</v>
      </c>
      <c r="AF133" s="19" t="s">
        <v>788</v>
      </c>
      <c r="AG133" s="19" t="s">
        <v>786</v>
      </c>
      <c r="AH133" s="19" t="s">
        <v>788</v>
      </c>
      <c r="AI133" s="19" t="s">
        <v>786</v>
      </c>
      <c r="AJ133" s="19" t="s">
        <v>786</v>
      </c>
      <c r="AK133" s="19" t="s">
        <v>788</v>
      </c>
      <c r="AL133" s="19" t="s">
        <v>786</v>
      </c>
      <c r="AM133" s="19" t="s">
        <v>786</v>
      </c>
      <c r="AN133" s="19" t="s">
        <v>786</v>
      </c>
      <c r="AO133" s="19" t="s">
        <v>786</v>
      </c>
      <c r="AP133" s="19"/>
      <c r="AQ133" s="19" t="s">
        <v>786</v>
      </c>
      <c r="AR133" s="19"/>
      <c r="AS133" s="19" t="s">
        <v>786</v>
      </c>
      <c r="AT133" s="19" t="s">
        <v>786</v>
      </c>
      <c r="AU133" s="251" t="s">
        <v>786</v>
      </c>
    </row>
    <row r="134" spans="1:47">
      <c r="A134" s="252">
        <v>67</v>
      </c>
      <c r="B134" s="37" t="s">
        <v>878</v>
      </c>
      <c r="C134" s="16"/>
      <c r="D134" s="17"/>
      <c r="E134" s="113"/>
      <c r="F134" s="126" t="s">
        <v>116</v>
      </c>
      <c r="G134" s="19" t="s">
        <v>1201</v>
      </c>
      <c r="H134" s="19" t="s">
        <v>1201</v>
      </c>
      <c r="I134" s="19" t="s">
        <v>186</v>
      </c>
      <c r="J134" s="19" t="s">
        <v>788</v>
      </c>
      <c r="K134" s="19" t="s">
        <v>788</v>
      </c>
      <c r="L134" s="19" t="s">
        <v>788</v>
      </c>
      <c r="M134" s="19" t="s">
        <v>788</v>
      </c>
      <c r="N134" s="19" t="s">
        <v>788</v>
      </c>
      <c r="O134" s="19" t="s">
        <v>1196</v>
      </c>
      <c r="P134" s="19" t="s">
        <v>1196</v>
      </c>
      <c r="Q134" s="19" t="s">
        <v>1196</v>
      </c>
      <c r="R134" s="19" t="s">
        <v>1196</v>
      </c>
      <c r="S134" s="19" t="s">
        <v>788</v>
      </c>
      <c r="T134" s="19" t="s">
        <v>788</v>
      </c>
      <c r="U134" s="19" t="s">
        <v>1196</v>
      </c>
      <c r="V134" s="19" t="s">
        <v>788</v>
      </c>
      <c r="W134" s="19"/>
      <c r="X134" s="19" t="s">
        <v>450</v>
      </c>
      <c r="Y134" s="19" t="s">
        <v>788</v>
      </c>
      <c r="Z134" s="19" t="s">
        <v>788</v>
      </c>
      <c r="AA134" s="19" t="s">
        <v>1196</v>
      </c>
      <c r="AB134" s="19" t="s">
        <v>1196</v>
      </c>
      <c r="AC134" s="430"/>
      <c r="AD134" s="19" t="s">
        <v>1196</v>
      </c>
      <c r="AE134" s="19" t="s">
        <v>1196</v>
      </c>
      <c r="AF134" s="19" t="s">
        <v>788</v>
      </c>
      <c r="AG134" s="19" t="s">
        <v>1196</v>
      </c>
      <c r="AH134" s="19" t="s">
        <v>788</v>
      </c>
      <c r="AI134" s="19" t="s">
        <v>1196</v>
      </c>
      <c r="AJ134" s="19" t="s">
        <v>1196</v>
      </c>
      <c r="AK134" s="19" t="s">
        <v>788</v>
      </c>
      <c r="AL134" s="19" t="s">
        <v>1196</v>
      </c>
      <c r="AM134" s="19" t="s">
        <v>1196</v>
      </c>
      <c r="AN134" s="19" t="s">
        <v>1196</v>
      </c>
      <c r="AO134" s="19" t="s">
        <v>1196</v>
      </c>
      <c r="AP134" s="19"/>
      <c r="AQ134" s="19" t="s">
        <v>1196</v>
      </c>
      <c r="AR134" s="19"/>
      <c r="AS134" s="19" t="s">
        <v>1196</v>
      </c>
      <c r="AT134" s="19" t="s">
        <v>788</v>
      </c>
      <c r="AU134" s="251" t="s">
        <v>1196</v>
      </c>
    </row>
    <row r="135" spans="1:47">
      <c r="A135" s="252">
        <v>68</v>
      </c>
      <c r="B135" s="37" t="s">
        <v>878</v>
      </c>
      <c r="C135" s="16"/>
      <c r="D135" s="17"/>
      <c r="E135" s="113"/>
      <c r="F135" s="126" t="s">
        <v>116</v>
      </c>
      <c r="G135" s="19" t="s">
        <v>1201</v>
      </c>
      <c r="H135" s="19" t="s">
        <v>1201</v>
      </c>
      <c r="I135" s="19" t="s">
        <v>186</v>
      </c>
      <c r="J135" s="19" t="s">
        <v>788</v>
      </c>
      <c r="K135" s="19" t="s">
        <v>788</v>
      </c>
      <c r="L135" s="19" t="s">
        <v>788</v>
      </c>
      <c r="M135" s="19" t="s">
        <v>788</v>
      </c>
      <c r="N135" s="19" t="s">
        <v>788</v>
      </c>
      <c r="O135" s="19" t="s">
        <v>782</v>
      </c>
      <c r="P135" s="19" t="s">
        <v>782</v>
      </c>
      <c r="Q135" s="19" t="s">
        <v>782</v>
      </c>
      <c r="R135" s="19" t="s">
        <v>782</v>
      </c>
      <c r="S135" s="19" t="s">
        <v>788</v>
      </c>
      <c r="T135" s="19" t="s">
        <v>788</v>
      </c>
      <c r="U135" s="19" t="s">
        <v>782</v>
      </c>
      <c r="V135" s="19" t="s">
        <v>788</v>
      </c>
      <c r="W135" s="19"/>
      <c r="X135" s="19" t="s">
        <v>450</v>
      </c>
      <c r="Y135" s="19" t="s">
        <v>788</v>
      </c>
      <c r="Z135" s="19" t="s">
        <v>788</v>
      </c>
      <c r="AA135" s="19" t="s">
        <v>782</v>
      </c>
      <c r="AB135" s="19" t="s">
        <v>782</v>
      </c>
      <c r="AC135" s="430"/>
      <c r="AD135" s="19" t="s">
        <v>782</v>
      </c>
      <c r="AE135" s="19" t="s">
        <v>782</v>
      </c>
      <c r="AF135" s="19" t="s">
        <v>788</v>
      </c>
      <c r="AG135" s="19" t="s">
        <v>782</v>
      </c>
      <c r="AH135" s="19" t="s">
        <v>788</v>
      </c>
      <c r="AI135" s="19" t="s">
        <v>782</v>
      </c>
      <c r="AJ135" s="19" t="s">
        <v>782</v>
      </c>
      <c r="AK135" s="19" t="s">
        <v>788</v>
      </c>
      <c r="AL135" s="19" t="s">
        <v>782</v>
      </c>
      <c r="AM135" s="19" t="s">
        <v>782</v>
      </c>
      <c r="AN135" s="19" t="s">
        <v>782</v>
      </c>
      <c r="AO135" s="19" t="s">
        <v>782</v>
      </c>
      <c r="AP135" s="19"/>
      <c r="AQ135" s="19" t="s">
        <v>782</v>
      </c>
      <c r="AR135" s="19"/>
      <c r="AS135" s="19" t="s">
        <v>782</v>
      </c>
      <c r="AT135" s="19" t="s">
        <v>782</v>
      </c>
      <c r="AU135" s="251" t="s">
        <v>782</v>
      </c>
    </row>
    <row r="136" spans="1:47">
      <c r="A136" s="252">
        <v>69</v>
      </c>
      <c r="B136" s="37" t="s">
        <v>879</v>
      </c>
      <c r="C136" s="16"/>
      <c r="D136" s="17"/>
      <c r="E136" s="113"/>
      <c r="F136" s="126" t="s">
        <v>787</v>
      </c>
      <c r="G136" s="19" t="s">
        <v>1201</v>
      </c>
      <c r="H136" s="19" t="s">
        <v>1201</v>
      </c>
      <c r="I136" s="19" t="s">
        <v>1158</v>
      </c>
      <c r="J136" s="19" t="s">
        <v>788</v>
      </c>
      <c r="K136" s="19" t="s">
        <v>1205</v>
      </c>
      <c r="L136" s="19" t="s">
        <v>1205</v>
      </c>
      <c r="M136" s="19" t="s">
        <v>1205</v>
      </c>
      <c r="N136" s="19" t="s">
        <v>1205</v>
      </c>
      <c r="O136" s="19" t="s">
        <v>1205</v>
      </c>
      <c r="P136" s="19" t="s">
        <v>1205</v>
      </c>
      <c r="Q136" s="19" t="s">
        <v>1205</v>
      </c>
      <c r="R136" s="19" t="s">
        <v>1205</v>
      </c>
      <c r="S136" s="19" t="s">
        <v>1205</v>
      </c>
      <c r="T136" s="19" t="s">
        <v>1205</v>
      </c>
      <c r="U136" s="19" t="s">
        <v>1205</v>
      </c>
      <c r="V136" s="19" t="s">
        <v>1205</v>
      </c>
      <c r="W136" s="19"/>
      <c r="X136" s="19" t="s">
        <v>450</v>
      </c>
      <c r="Y136" s="19" t="s">
        <v>1205</v>
      </c>
      <c r="Z136" s="19" t="s">
        <v>1205</v>
      </c>
      <c r="AA136" s="19" t="s">
        <v>1205</v>
      </c>
      <c r="AB136" s="19" t="s">
        <v>1205</v>
      </c>
      <c r="AC136" s="430"/>
      <c r="AD136" s="19" t="s">
        <v>1205</v>
      </c>
      <c r="AE136" s="19" t="s">
        <v>1205</v>
      </c>
      <c r="AF136" s="19" t="s">
        <v>1205</v>
      </c>
      <c r="AG136" s="19" t="s">
        <v>1205</v>
      </c>
      <c r="AH136" s="19" t="s">
        <v>1205</v>
      </c>
      <c r="AI136" s="19" t="s">
        <v>1205</v>
      </c>
      <c r="AJ136" s="19" t="s">
        <v>1205</v>
      </c>
      <c r="AK136" s="19" t="s">
        <v>1205</v>
      </c>
      <c r="AL136" s="19" t="s">
        <v>1205</v>
      </c>
      <c r="AM136" s="19" t="s">
        <v>1205</v>
      </c>
      <c r="AN136" s="19" t="s">
        <v>1205</v>
      </c>
      <c r="AO136" s="19" t="s">
        <v>1205</v>
      </c>
      <c r="AP136" s="19"/>
      <c r="AQ136" s="19" t="s">
        <v>1205</v>
      </c>
      <c r="AR136" s="19"/>
      <c r="AS136" s="19" t="s">
        <v>1205</v>
      </c>
      <c r="AT136" s="19" t="s">
        <v>788</v>
      </c>
      <c r="AU136" s="251" t="s">
        <v>1205</v>
      </c>
    </row>
    <row r="137" spans="1:47">
      <c r="A137" s="246">
        <v>70</v>
      </c>
      <c r="B137" s="21" t="s">
        <v>879</v>
      </c>
      <c r="C137" s="22"/>
      <c r="D137" s="23"/>
      <c r="E137" s="114"/>
      <c r="F137" s="127" t="s">
        <v>787</v>
      </c>
      <c r="G137" s="26" t="s">
        <v>1201</v>
      </c>
      <c r="H137" s="26" t="s">
        <v>1201</v>
      </c>
      <c r="I137" s="26" t="s">
        <v>1158</v>
      </c>
      <c r="J137" s="26" t="s">
        <v>788</v>
      </c>
      <c r="K137" s="26" t="s">
        <v>788</v>
      </c>
      <c r="L137" s="26" t="s">
        <v>788</v>
      </c>
      <c r="M137" s="26" t="s">
        <v>788</v>
      </c>
      <c r="N137" s="26" t="s">
        <v>788</v>
      </c>
      <c r="O137" s="26" t="s">
        <v>781</v>
      </c>
      <c r="P137" s="26" t="s">
        <v>781</v>
      </c>
      <c r="Q137" s="26" t="s">
        <v>781</v>
      </c>
      <c r="R137" s="26" t="s">
        <v>781</v>
      </c>
      <c r="S137" s="26" t="s">
        <v>788</v>
      </c>
      <c r="T137" s="26" t="s">
        <v>788</v>
      </c>
      <c r="U137" s="26" t="s">
        <v>781</v>
      </c>
      <c r="V137" s="26" t="s">
        <v>788</v>
      </c>
      <c r="W137" s="26"/>
      <c r="X137" s="26" t="s">
        <v>450</v>
      </c>
      <c r="Y137" s="26" t="s">
        <v>788</v>
      </c>
      <c r="Z137" s="26" t="s">
        <v>788</v>
      </c>
      <c r="AA137" s="26" t="s">
        <v>781</v>
      </c>
      <c r="AB137" s="26" t="s">
        <v>781</v>
      </c>
      <c r="AC137" s="393"/>
      <c r="AD137" s="26" t="s">
        <v>781</v>
      </c>
      <c r="AE137" s="26" t="s">
        <v>781</v>
      </c>
      <c r="AF137" s="26" t="s">
        <v>788</v>
      </c>
      <c r="AG137" s="26" t="s">
        <v>781</v>
      </c>
      <c r="AH137" s="26" t="s">
        <v>788</v>
      </c>
      <c r="AI137" s="26" t="s">
        <v>781</v>
      </c>
      <c r="AJ137" s="26" t="s">
        <v>781</v>
      </c>
      <c r="AK137" s="26" t="s">
        <v>788</v>
      </c>
      <c r="AL137" s="26" t="s">
        <v>781</v>
      </c>
      <c r="AM137" s="26" t="s">
        <v>781</v>
      </c>
      <c r="AN137" s="26" t="s">
        <v>781</v>
      </c>
      <c r="AO137" s="26" t="s">
        <v>781</v>
      </c>
      <c r="AP137" s="26"/>
      <c r="AQ137" s="26" t="s">
        <v>781</v>
      </c>
      <c r="AR137" s="26"/>
      <c r="AS137" s="26" t="s">
        <v>781</v>
      </c>
      <c r="AT137" s="26" t="s">
        <v>781</v>
      </c>
      <c r="AU137" s="247" t="s">
        <v>781</v>
      </c>
    </row>
    <row r="138" spans="1:47">
      <c r="A138" s="244">
        <v>71</v>
      </c>
      <c r="B138" s="15" t="s">
        <v>880</v>
      </c>
      <c r="C138" s="12"/>
      <c r="D138" s="13"/>
      <c r="E138" s="111"/>
      <c r="F138" s="129" t="s">
        <v>787</v>
      </c>
      <c r="G138" s="40" t="s">
        <v>1201</v>
      </c>
      <c r="H138" s="40" t="s">
        <v>1201</v>
      </c>
      <c r="I138" s="40" t="s">
        <v>1158</v>
      </c>
      <c r="J138" s="40" t="s">
        <v>788</v>
      </c>
      <c r="K138" s="40" t="s">
        <v>1037</v>
      </c>
      <c r="L138" s="40" t="s">
        <v>1037</v>
      </c>
      <c r="M138" s="40" t="s">
        <v>1037</v>
      </c>
      <c r="N138" s="40" t="s">
        <v>1037</v>
      </c>
      <c r="O138" s="40" t="s">
        <v>1037</v>
      </c>
      <c r="P138" s="40" t="s">
        <v>1037</v>
      </c>
      <c r="Q138" s="40" t="s">
        <v>1037</v>
      </c>
      <c r="R138" s="40" t="s">
        <v>1037</v>
      </c>
      <c r="S138" s="40" t="s">
        <v>1037</v>
      </c>
      <c r="T138" s="40" t="s">
        <v>1037</v>
      </c>
      <c r="U138" s="40" t="s">
        <v>1037</v>
      </c>
      <c r="V138" s="40" t="s">
        <v>1037</v>
      </c>
      <c r="W138" s="40"/>
      <c r="X138" s="40" t="s">
        <v>450</v>
      </c>
      <c r="Y138" s="40" t="s">
        <v>1037</v>
      </c>
      <c r="Z138" s="40" t="s">
        <v>1037</v>
      </c>
      <c r="AA138" s="40" t="s">
        <v>1037</v>
      </c>
      <c r="AB138" s="40" t="s">
        <v>1037</v>
      </c>
      <c r="AC138" s="563"/>
      <c r="AD138" s="40" t="s">
        <v>1037</v>
      </c>
      <c r="AE138" s="40" t="s">
        <v>1037</v>
      </c>
      <c r="AF138" s="40" t="s">
        <v>1037</v>
      </c>
      <c r="AG138" s="40" t="s">
        <v>1037</v>
      </c>
      <c r="AH138" s="40" t="s">
        <v>1037</v>
      </c>
      <c r="AI138" s="40" t="s">
        <v>1037</v>
      </c>
      <c r="AJ138" s="40" t="s">
        <v>1037</v>
      </c>
      <c r="AK138" s="40" t="s">
        <v>1037</v>
      </c>
      <c r="AL138" s="40" t="s">
        <v>1037</v>
      </c>
      <c r="AM138" s="40" t="s">
        <v>1037</v>
      </c>
      <c r="AN138" s="40" t="s">
        <v>1037</v>
      </c>
      <c r="AO138" s="40" t="s">
        <v>1037</v>
      </c>
      <c r="AP138" s="40"/>
      <c r="AQ138" s="40" t="s">
        <v>1037</v>
      </c>
      <c r="AR138" s="40"/>
      <c r="AS138" s="40" t="s">
        <v>1037</v>
      </c>
      <c r="AT138" s="40" t="s">
        <v>788</v>
      </c>
      <c r="AU138" s="254" t="s">
        <v>1037</v>
      </c>
    </row>
    <row r="139" spans="1:47">
      <c r="A139" s="246">
        <v>72</v>
      </c>
      <c r="B139" s="21" t="s">
        <v>880</v>
      </c>
      <c r="C139" s="22"/>
      <c r="D139" s="23"/>
      <c r="E139" s="114"/>
      <c r="F139" s="127" t="s">
        <v>787</v>
      </c>
      <c r="G139" s="26" t="s">
        <v>1201</v>
      </c>
      <c r="H139" s="26" t="s">
        <v>1201</v>
      </c>
      <c r="I139" s="26" t="s">
        <v>1158</v>
      </c>
      <c r="J139" s="26" t="s">
        <v>788</v>
      </c>
      <c r="K139" s="26" t="s">
        <v>788</v>
      </c>
      <c r="L139" s="26" t="s">
        <v>788</v>
      </c>
      <c r="M139" s="26" t="s">
        <v>788</v>
      </c>
      <c r="N139" s="26" t="s">
        <v>788</v>
      </c>
      <c r="O139" s="26" t="s">
        <v>1203</v>
      </c>
      <c r="P139" s="26" t="s">
        <v>1203</v>
      </c>
      <c r="Q139" s="26" t="s">
        <v>1203</v>
      </c>
      <c r="R139" s="26" t="s">
        <v>1203</v>
      </c>
      <c r="S139" s="26" t="s">
        <v>788</v>
      </c>
      <c r="T139" s="26" t="s">
        <v>788</v>
      </c>
      <c r="U139" s="26" t="s">
        <v>1203</v>
      </c>
      <c r="V139" s="26" t="s">
        <v>788</v>
      </c>
      <c r="W139" s="26"/>
      <c r="X139" s="26" t="s">
        <v>450</v>
      </c>
      <c r="Y139" s="26" t="s">
        <v>788</v>
      </c>
      <c r="Z139" s="26" t="s">
        <v>788</v>
      </c>
      <c r="AA139" s="26" t="s">
        <v>1203</v>
      </c>
      <c r="AB139" s="26" t="s">
        <v>1203</v>
      </c>
      <c r="AC139" s="393"/>
      <c r="AD139" s="26" t="s">
        <v>1203</v>
      </c>
      <c r="AE139" s="26" t="s">
        <v>1203</v>
      </c>
      <c r="AF139" s="26" t="s">
        <v>788</v>
      </c>
      <c r="AG139" s="26" t="s">
        <v>1203</v>
      </c>
      <c r="AH139" s="26" t="s">
        <v>788</v>
      </c>
      <c r="AI139" s="26" t="s">
        <v>1203</v>
      </c>
      <c r="AJ139" s="26" t="s">
        <v>1203</v>
      </c>
      <c r="AK139" s="26" t="s">
        <v>788</v>
      </c>
      <c r="AL139" s="26" t="s">
        <v>1203</v>
      </c>
      <c r="AM139" s="26" t="s">
        <v>1203</v>
      </c>
      <c r="AN139" s="26" t="s">
        <v>1203</v>
      </c>
      <c r="AO139" s="26" t="s">
        <v>1203</v>
      </c>
      <c r="AP139" s="26"/>
      <c r="AQ139" s="26" t="s">
        <v>1203</v>
      </c>
      <c r="AR139" s="26"/>
      <c r="AS139" s="26" t="s">
        <v>1203</v>
      </c>
      <c r="AT139" s="26" t="s">
        <v>1203</v>
      </c>
      <c r="AU139" s="247" t="s">
        <v>1203</v>
      </c>
    </row>
    <row r="140" spans="1:47">
      <c r="A140" s="244">
        <v>73</v>
      </c>
      <c r="B140" s="15" t="s">
        <v>881</v>
      </c>
      <c r="C140" s="12"/>
      <c r="D140" s="13"/>
      <c r="E140" s="111"/>
      <c r="F140" s="39" t="s">
        <v>788</v>
      </c>
      <c r="G140" s="40" t="s">
        <v>1201</v>
      </c>
      <c r="H140" s="40" t="s">
        <v>1201</v>
      </c>
      <c r="I140" s="40" t="s">
        <v>186</v>
      </c>
      <c r="J140" s="40" t="s">
        <v>788</v>
      </c>
      <c r="K140" s="40" t="s">
        <v>779</v>
      </c>
      <c r="L140" s="40" t="s">
        <v>779</v>
      </c>
      <c r="M140" s="40" t="s">
        <v>779</v>
      </c>
      <c r="N140" s="40" t="s">
        <v>779</v>
      </c>
      <c r="O140" s="40" t="s">
        <v>779</v>
      </c>
      <c r="P140" s="40" t="s">
        <v>779</v>
      </c>
      <c r="Q140" s="40" t="s">
        <v>779</v>
      </c>
      <c r="R140" s="40" t="s">
        <v>779</v>
      </c>
      <c r="S140" s="40" t="s">
        <v>779</v>
      </c>
      <c r="T140" s="40" t="s">
        <v>779</v>
      </c>
      <c r="U140" s="40" t="s">
        <v>779</v>
      </c>
      <c r="V140" s="40" t="s">
        <v>779</v>
      </c>
      <c r="W140" s="40"/>
      <c r="X140" s="40" t="s">
        <v>450</v>
      </c>
      <c r="Y140" s="40" t="s">
        <v>779</v>
      </c>
      <c r="Z140" s="40" t="s">
        <v>779</v>
      </c>
      <c r="AA140" s="40" t="s">
        <v>779</v>
      </c>
      <c r="AB140" s="40" t="s">
        <v>779</v>
      </c>
      <c r="AC140" s="563"/>
      <c r="AD140" s="40" t="s">
        <v>779</v>
      </c>
      <c r="AE140" s="40" t="s">
        <v>779</v>
      </c>
      <c r="AF140" s="40" t="s">
        <v>779</v>
      </c>
      <c r="AG140" s="40" t="s">
        <v>779</v>
      </c>
      <c r="AH140" s="40" t="s">
        <v>779</v>
      </c>
      <c r="AI140" s="40" t="s">
        <v>779</v>
      </c>
      <c r="AJ140" s="40" t="s">
        <v>779</v>
      </c>
      <c r="AK140" s="40" t="s">
        <v>779</v>
      </c>
      <c r="AL140" s="40" t="s">
        <v>779</v>
      </c>
      <c r="AM140" s="40" t="s">
        <v>779</v>
      </c>
      <c r="AN140" s="40" t="s">
        <v>779</v>
      </c>
      <c r="AO140" s="40" t="s">
        <v>779</v>
      </c>
      <c r="AP140" s="40"/>
      <c r="AQ140" s="40" t="s">
        <v>779</v>
      </c>
      <c r="AR140" s="40"/>
      <c r="AS140" s="40" t="s">
        <v>779</v>
      </c>
      <c r="AT140" s="40" t="s">
        <v>788</v>
      </c>
      <c r="AU140" s="254" t="s">
        <v>779</v>
      </c>
    </row>
    <row r="141" spans="1:47">
      <c r="A141" s="252">
        <v>74</v>
      </c>
      <c r="B141" s="37" t="s">
        <v>881</v>
      </c>
      <c r="C141" s="16"/>
      <c r="D141" s="17"/>
      <c r="E141" s="113"/>
      <c r="F141" s="18" t="s">
        <v>788</v>
      </c>
      <c r="G141" s="19" t="s">
        <v>1201</v>
      </c>
      <c r="H141" s="19" t="s">
        <v>1201</v>
      </c>
      <c r="I141" s="19" t="s">
        <v>186</v>
      </c>
      <c r="J141" s="19" t="s">
        <v>788</v>
      </c>
      <c r="K141" s="19" t="s">
        <v>788</v>
      </c>
      <c r="L141" s="19" t="s">
        <v>788</v>
      </c>
      <c r="M141" s="19" t="s">
        <v>788</v>
      </c>
      <c r="N141" s="19" t="s">
        <v>788</v>
      </c>
      <c r="O141" s="19" t="s">
        <v>1204</v>
      </c>
      <c r="P141" s="19" t="s">
        <v>1204</v>
      </c>
      <c r="Q141" s="19" t="s">
        <v>1204</v>
      </c>
      <c r="R141" s="19" t="s">
        <v>1204</v>
      </c>
      <c r="S141" s="19" t="s">
        <v>788</v>
      </c>
      <c r="T141" s="19" t="s">
        <v>788</v>
      </c>
      <c r="U141" s="19" t="s">
        <v>1204</v>
      </c>
      <c r="V141" s="19" t="s">
        <v>788</v>
      </c>
      <c r="W141" s="19"/>
      <c r="X141" s="19" t="s">
        <v>450</v>
      </c>
      <c r="Y141" s="19" t="s">
        <v>788</v>
      </c>
      <c r="Z141" s="19" t="s">
        <v>788</v>
      </c>
      <c r="AA141" s="19" t="s">
        <v>1204</v>
      </c>
      <c r="AB141" s="19" t="s">
        <v>1204</v>
      </c>
      <c r="AC141" s="430"/>
      <c r="AD141" s="19" t="s">
        <v>1204</v>
      </c>
      <c r="AE141" s="19" t="s">
        <v>1204</v>
      </c>
      <c r="AF141" s="19" t="s">
        <v>788</v>
      </c>
      <c r="AG141" s="19" t="s">
        <v>1204</v>
      </c>
      <c r="AH141" s="19" t="s">
        <v>788</v>
      </c>
      <c r="AI141" s="19" t="s">
        <v>1204</v>
      </c>
      <c r="AJ141" s="19" t="s">
        <v>1204</v>
      </c>
      <c r="AK141" s="19" t="s">
        <v>788</v>
      </c>
      <c r="AL141" s="19" t="s">
        <v>1204</v>
      </c>
      <c r="AM141" s="19" t="s">
        <v>1204</v>
      </c>
      <c r="AN141" s="19" t="s">
        <v>1204</v>
      </c>
      <c r="AO141" s="19" t="s">
        <v>1204</v>
      </c>
      <c r="AP141" s="19"/>
      <c r="AQ141" s="19" t="s">
        <v>1204</v>
      </c>
      <c r="AR141" s="19"/>
      <c r="AS141" s="19" t="s">
        <v>1204</v>
      </c>
      <c r="AT141" s="19" t="s">
        <v>1204</v>
      </c>
      <c r="AU141" s="251" t="s">
        <v>1204</v>
      </c>
    </row>
    <row r="142" spans="1:47">
      <c r="A142" s="252">
        <v>75</v>
      </c>
      <c r="B142" s="37" t="s">
        <v>882</v>
      </c>
      <c r="C142" s="16"/>
      <c r="D142" s="17"/>
      <c r="E142" s="113"/>
      <c r="F142" s="18" t="s">
        <v>788</v>
      </c>
      <c r="G142" s="19" t="s">
        <v>1201</v>
      </c>
      <c r="H142" s="19" t="s">
        <v>1201</v>
      </c>
      <c r="I142" s="19" t="s">
        <v>186</v>
      </c>
      <c r="J142" s="19" t="s">
        <v>788</v>
      </c>
      <c r="K142" s="19" t="s">
        <v>788</v>
      </c>
      <c r="L142" s="19" t="s">
        <v>788</v>
      </c>
      <c r="M142" s="19" t="s">
        <v>788</v>
      </c>
      <c r="N142" s="19" t="s">
        <v>788</v>
      </c>
      <c r="O142" s="19" t="s">
        <v>785</v>
      </c>
      <c r="P142" s="19" t="s">
        <v>785</v>
      </c>
      <c r="Q142" s="19" t="s">
        <v>785</v>
      </c>
      <c r="R142" s="19" t="s">
        <v>785</v>
      </c>
      <c r="S142" s="19" t="s">
        <v>788</v>
      </c>
      <c r="T142" s="19" t="s">
        <v>788</v>
      </c>
      <c r="U142" s="19" t="s">
        <v>785</v>
      </c>
      <c r="V142" s="19" t="s">
        <v>788</v>
      </c>
      <c r="W142" s="19"/>
      <c r="X142" s="19" t="s">
        <v>450</v>
      </c>
      <c r="Y142" s="19" t="s">
        <v>788</v>
      </c>
      <c r="Z142" s="19" t="s">
        <v>788</v>
      </c>
      <c r="AA142" s="19" t="s">
        <v>785</v>
      </c>
      <c r="AB142" s="19" t="s">
        <v>785</v>
      </c>
      <c r="AC142" s="430"/>
      <c r="AD142" s="19" t="s">
        <v>785</v>
      </c>
      <c r="AE142" s="19" t="s">
        <v>785</v>
      </c>
      <c r="AF142" s="19" t="s">
        <v>788</v>
      </c>
      <c r="AG142" s="19" t="s">
        <v>785</v>
      </c>
      <c r="AH142" s="19" t="s">
        <v>788</v>
      </c>
      <c r="AI142" s="19" t="s">
        <v>785</v>
      </c>
      <c r="AJ142" s="19" t="s">
        <v>785</v>
      </c>
      <c r="AK142" s="19" t="s">
        <v>788</v>
      </c>
      <c r="AL142" s="19" t="s">
        <v>785</v>
      </c>
      <c r="AM142" s="19" t="s">
        <v>785</v>
      </c>
      <c r="AN142" s="19" t="s">
        <v>785</v>
      </c>
      <c r="AO142" s="19" t="s">
        <v>785</v>
      </c>
      <c r="AP142" s="19"/>
      <c r="AQ142" s="19" t="s">
        <v>785</v>
      </c>
      <c r="AR142" s="19"/>
      <c r="AS142" s="19" t="s">
        <v>785</v>
      </c>
      <c r="AT142" s="19" t="s">
        <v>788</v>
      </c>
      <c r="AU142" s="251" t="s">
        <v>785</v>
      </c>
    </row>
    <row r="143" spans="1:47">
      <c r="A143" s="252">
        <v>76</v>
      </c>
      <c r="B143" s="37" t="s">
        <v>883</v>
      </c>
      <c r="C143" s="16"/>
      <c r="D143" s="17"/>
      <c r="E143" s="113"/>
      <c r="F143" s="18" t="s">
        <v>788</v>
      </c>
      <c r="G143" s="19" t="s">
        <v>1201</v>
      </c>
      <c r="H143" s="19" t="s">
        <v>1201</v>
      </c>
      <c r="I143" s="19" t="s">
        <v>186</v>
      </c>
      <c r="J143" s="19" t="s">
        <v>788</v>
      </c>
      <c r="K143" s="19" t="s">
        <v>788</v>
      </c>
      <c r="L143" s="19" t="s">
        <v>788</v>
      </c>
      <c r="M143" s="19" t="s">
        <v>788</v>
      </c>
      <c r="N143" s="19" t="s">
        <v>788</v>
      </c>
      <c r="O143" s="19" t="s">
        <v>842</v>
      </c>
      <c r="P143" s="19" t="s">
        <v>842</v>
      </c>
      <c r="Q143" s="19" t="s">
        <v>842</v>
      </c>
      <c r="R143" s="19" t="s">
        <v>842</v>
      </c>
      <c r="S143" s="19" t="s">
        <v>788</v>
      </c>
      <c r="T143" s="19" t="s">
        <v>788</v>
      </c>
      <c r="U143" s="19" t="s">
        <v>842</v>
      </c>
      <c r="V143" s="19" t="s">
        <v>788</v>
      </c>
      <c r="W143" s="19"/>
      <c r="X143" s="19" t="s">
        <v>450</v>
      </c>
      <c r="Y143" s="19" t="s">
        <v>788</v>
      </c>
      <c r="Z143" s="19" t="s">
        <v>788</v>
      </c>
      <c r="AA143" s="19" t="s">
        <v>842</v>
      </c>
      <c r="AB143" s="19" t="s">
        <v>842</v>
      </c>
      <c r="AC143" s="430"/>
      <c r="AD143" s="19" t="s">
        <v>842</v>
      </c>
      <c r="AE143" s="19" t="s">
        <v>842</v>
      </c>
      <c r="AF143" s="19" t="s">
        <v>788</v>
      </c>
      <c r="AG143" s="19" t="s">
        <v>842</v>
      </c>
      <c r="AH143" s="19" t="s">
        <v>788</v>
      </c>
      <c r="AI143" s="19" t="s">
        <v>842</v>
      </c>
      <c r="AJ143" s="19" t="s">
        <v>842</v>
      </c>
      <c r="AK143" s="19" t="s">
        <v>788</v>
      </c>
      <c r="AL143" s="19" t="s">
        <v>842</v>
      </c>
      <c r="AM143" s="19" t="s">
        <v>842</v>
      </c>
      <c r="AN143" s="19" t="s">
        <v>842</v>
      </c>
      <c r="AO143" s="19" t="s">
        <v>842</v>
      </c>
      <c r="AP143" s="19"/>
      <c r="AQ143" s="19" t="s">
        <v>842</v>
      </c>
      <c r="AR143" s="19"/>
      <c r="AS143" s="19" t="s">
        <v>842</v>
      </c>
      <c r="AT143" s="19" t="s">
        <v>842</v>
      </c>
      <c r="AU143" s="251" t="s">
        <v>842</v>
      </c>
    </row>
    <row r="144" spans="1:47">
      <c r="A144" s="252">
        <v>77</v>
      </c>
      <c r="B144" s="37" t="s">
        <v>884</v>
      </c>
      <c r="C144" s="45"/>
      <c r="D144" s="46"/>
      <c r="E144" s="37"/>
      <c r="F144" s="18" t="s">
        <v>788</v>
      </c>
      <c r="G144" s="19" t="s">
        <v>1201</v>
      </c>
      <c r="H144" s="19" t="s">
        <v>1201</v>
      </c>
      <c r="I144" s="19" t="s">
        <v>186</v>
      </c>
      <c r="J144" s="19" t="s">
        <v>788</v>
      </c>
      <c r="K144" s="19" t="s">
        <v>788</v>
      </c>
      <c r="L144" s="19" t="s">
        <v>788</v>
      </c>
      <c r="M144" s="19" t="s">
        <v>788</v>
      </c>
      <c r="N144" s="19" t="s">
        <v>788</v>
      </c>
      <c r="O144" s="19" t="s">
        <v>843</v>
      </c>
      <c r="P144" s="19" t="s">
        <v>843</v>
      </c>
      <c r="Q144" s="19" t="s">
        <v>843</v>
      </c>
      <c r="R144" s="19" t="s">
        <v>843</v>
      </c>
      <c r="S144" s="19" t="s">
        <v>788</v>
      </c>
      <c r="T144" s="19" t="s">
        <v>843</v>
      </c>
      <c r="U144" s="19" t="s">
        <v>1039</v>
      </c>
      <c r="V144" s="19" t="s">
        <v>788</v>
      </c>
      <c r="W144" s="19"/>
      <c r="X144" s="19" t="s">
        <v>450</v>
      </c>
      <c r="Y144" s="19" t="s">
        <v>788</v>
      </c>
      <c r="Z144" s="19" t="s">
        <v>788</v>
      </c>
      <c r="AA144" s="19" t="s">
        <v>843</v>
      </c>
      <c r="AB144" s="19" t="s">
        <v>843</v>
      </c>
      <c r="AC144" s="430"/>
      <c r="AD144" s="19" t="s">
        <v>843</v>
      </c>
      <c r="AE144" s="19" t="s">
        <v>843</v>
      </c>
      <c r="AF144" s="19" t="s">
        <v>788</v>
      </c>
      <c r="AG144" s="19" t="s">
        <v>843</v>
      </c>
      <c r="AH144" s="19" t="s">
        <v>788</v>
      </c>
      <c r="AI144" s="19" t="s">
        <v>843</v>
      </c>
      <c r="AJ144" s="19" t="s">
        <v>843</v>
      </c>
      <c r="AK144" s="19" t="s">
        <v>788</v>
      </c>
      <c r="AL144" s="19" t="s">
        <v>843</v>
      </c>
      <c r="AM144" s="19" t="s">
        <v>843</v>
      </c>
      <c r="AN144" s="19" t="s">
        <v>843</v>
      </c>
      <c r="AO144" s="19" t="s">
        <v>843</v>
      </c>
      <c r="AP144" s="19"/>
      <c r="AQ144" s="19" t="s">
        <v>843</v>
      </c>
      <c r="AR144" s="19"/>
      <c r="AS144" s="19" t="s">
        <v>843</v>
      </c>
      <c r="AT144" s="19" t="s">
        <v>843</v>
      </c>
      <c r="AU144" s="251" t="s">
        <v>843</v>
      </c>
    </row>
    <row r="145" spans="1:53">
      <c r="A145" s="246">
        <v>78</v>
      </c>
      <c r="B145" s="21" t="s">
        <v>1079</v>
      </c>
      <c r="C145" s="121"/>
      <c r="D145" s="122"/>
      <c r="E145" s="21"/>
      <c r="F145" s="25" t="s">
        <v>788</v>
      </c>
      <c r="G145" s="26" t="s">
        <v>1201</v>
      </c>
      <c r="H145" s="26" t="s">
        <v>1201</v>
      </c>
      <c r="I145" s="26" t="s">
        <v>186</v>
      </c>
      <c r="J145" s="26" t="s">
        <v>788</v>
      </c>
      <c r="K145" s="26" t="s">
        <v>788</v>
      </c>
      <c r="L145" s="26" t="s">
        <v>788</v>
      </c>
      <c r="M145" s="26" t="s">
        <v>788</v>
      </c>
      <c r="N145" s="26" t="s">
        <v>788</v>
      </c>
      <c r="O145" s="26" t="s">
        <v>844</v>
      </c>
      <c r="P145" s="26" t="s">
        <v>844</v>
      </c>
      <c r="Q145" s="26" t="s">
        <v>844</v>
      </c>
      <c r="R145" s="26" t="s">
        <v>844</v>
      </c>
      <c r="S145" s="26" t="s">
        <v>788</v>
      </c>
      <c r="T145" s="26" t="s">
        <v>844</v>
      </c>
      <c r="U145" s="26" t="s">
        <v>788</v>
      </c>
      <c r="V145" s="26" t="s">
        <v>788</v>
      </c>
      <c r="W145" s="26"/>
      <c r="X145" s="26" t="s">
        <v>450</v>
      </c>
      <c r="Y145" s="26" t="s">
        <v>788</v>
      </c>
      <c r="Z145" s="26" t="s">
        <v>788</v>
      </c>
      <c r="AA145" s="26" t="s">
        <v>844</v>
      </c>
      <c r="AB145" s="26" t="s">
        <v>844</v>
      </c>
      <c r="AC145" s="393"/>
      <c r="AD145" s="26" t="s">
        <v>844</v>
      </c>
      <c r="AE145" s="26" t="s">
        <v>844</v>
      </c>
      <c r="AF145" s="26" t="s">
        <v>788</v>
      </c>
      <c r="AG145" s="26" t="s">
        <v>844</v>
      </c>
      <c r="AH145" s="26" t="s">
        <v>788</v>
      </c>
      <c r="AI145" s="26" t="s">
        <v>844</v>
      </c>
      <c r="AJ145" s="26" t="s">
        <v>844</v>
      </c>
      <c r="AK145" s="26" t="s">
        <v>788</v>
      </c>
      <c r="AL145" s="26" t="s">
        <v>844</v>
      </c>
      <c r="AM145" s="26" t="s">
        <v>844</v>
      </c>
      <c r="AN145" s="26" t="s">
        <v>844</v>
      </c>
      <c r="AO145" s="26" t="s">
        <v>844</v>
      </c>
      <c r="AP145" s="26"/>
      <c r="AQ145" s="26" t="s">
        <v>844</v>
      </c>
      <c r="AR145" s="26"/>
      <c r="AS145" s="26" t="s">
        <v>844</v>
      </c>
      <c r="AT145" s="26" t="s">
        <v>844</v>
      </c>
      <c r="AU145" s="247" t="s">
        <v>844</v>
      </c>
    </row>
    <row r="146" spans="1:53">
      <c r="A146" s="244">
        <v>99</v>
      </c>
      <c r="B146" s="15" t="s">
        <v>1080</v>
      </c>
      <c r="C146" s="12"/>
      <c r="D146" s="13"/>
      <c r="E146" s="106"/>
      <c r="F146" s="39" t="s">
        <v>789</v>
      </c>
      <c r="G146" s="40" t="s">
        <v>1201</v>
      </c>
      <c r="H146" s="40" t="s">
        <v>1201</v>
      </c>
      <c r="I146" s="40" t="s">
        <v>186</v>
      </c>
      <c r="J146" s="40" t="s">
        <v>960</v>
      </c>
      <c r="K146" s="40" t="s">
        <v>960</v>
      </c>
      <c r="L146" s="40" t="s">
        <v>960</v>
      </c>
      <c r="M146" s="40" t="s">
        <v>960</v>
      </c>
      <c r="N146" s="40" t="s">
        <v>960</v>
      </c>
      <c r="O146" s="40" t="s">
        <v>845</v>
      </c>
      <c r="P146" s="40" t="s">
        <v>845</v>
      </c>
      <c r="Q146" s="40" t="s">
        <v>845</v>
      </c>
      <c r="R146" s="40" t="s">
        <v>845</v>
      </c>
      <c r="S146" s="40" t="s">
        <v>845</v>
      </c>
      <c r="T146" s="40" t="s">
        <v>845</v>
      </c>
      <c r="U146" s="40" t="s">
        <v>960</v>
      </c>
      <c r="V146" s="40" t="s">
        <v>960</v>
      </c>
      <c r="W146" s="40"/>
      <c r="X146" s="40" t="s">
        <v>450</v>
      </c>
      <c r="Y146" s="40" t="s">
        <v>960</v>
      </c>
      <c r="Z146" s="40" t="s">
        <v>960</v>
      </c>
      <c r="AA146" s="40" t="s">
        <v>845</v>
      </c>
      <c r="AB146" s="40" t="s">
        <v>1040</v>
      </c>
      <c r="AC146" s="563"/>
      <c r="AD146" s="40" t="s">
        <v>960</v>
      </c>
      <c r="AE146" s="40" t="s">
        <v>845</v>
      </c>
      <c r="AF146" s="40" t="s">
        <v>845</v>
      </c>
      <c r="AG146" s="40" t="s">
        <v>845</v>
      </c>
      <c r="AH146" s="40" t="s">
        <v>845</v>
      </c>
      <c r="AI146" s="40" t="s">
        <v>845</v>
      </c>
      <c r="AJ146" s="40" t="s">
        <v>845</v>
      </c>
      <c r="AK146" s="40" t="s">
        <v>845</v>
      </c>
      <c r="AL146" s="40" t="s">
        <v>960</v>
      </c>
      <c r="AM146" s="40" t="s">
        <v>960</v>
      </c>
      <c r="AN146" s="40" t="s">
        <v>960</v>
      </c>
      <c r="AO146" s="40" t="s">
        <v>845</v>
      </c>
      <c r="AP146" s="40"/>
      <c r="AQ146" s="40" t="s">
        <v>845</v>
      </c>
      <c r="AR146" s="40"/>
      <c r="AS146" s="40" t="s">
        <v>845</v>
      </c>
      <c r="AT146" s="40" t="s">
        <v>845</v>
      </c>
      <c r="AU146" s="254" t="s">
        <v>845</v>
      </c>
    </row>
    <row r="147" spans="1:53">
      <c r="A147" s="252">
        <v>100</v>
      </c>
      <c r="B147" s="47" t="s">
        <v>1081</v>
      </c>
      <c r="C147" s="16"/>
      <c r="D147" s="17"/>
      <c r="E147" s="112"/>
      <c r="F147" s="18" t="s">
        <v>960</v>
      </c>
      <c r="G147" s="19" t="s">
        <v>1201</v>
      </c>
      <c r="H147" s="19" t="s">
        <v>1201</v>
      </c>
      <c r="I147" s="19" t="s">
        <v>186</v>
      </c>
      <c r="J147" s="19" t="s">
        <v>960</v>
      </c>
      <c r="K147" s="19" t="s">
        <v>960</v>
      </c>
      <c r="L147" s="19" t="s">
        <v>960</v>
      </c>
      <c r="M147" s="19" t="s">
        <v>960</v>
      </c>
      <c r="N147" s="19" t="s">
        <v>960</v>
      </c>
      <c r="O147" s="19" t="s">
        <v>1463</v>
      </c>
      <c r="P147" s="19" t="s">
        <v>1463</v>
      </c>
      <c r="Q147" s="19" t="s">
        <v>855</v>
      </c>
      <c r="R147" s="19" t="s">
        <v>1463</v>
      </c>
      <c r="S147" s="19" t="s">
        <v>1463</v>
      </c>
      <c r="T147" s="19" t="s">
        <v>1463</v>
      </c>
      <c r="U147" s="19" t="s">
        <v>960</v>
      </c>
      <c r="V147" s="19" t="s">
        <v>960</v>
      </c>
      <c r="W147" s="19"/>
      <c r="X147" s="19" t="s">
        <v>450</v>
      </c>
      <c r="Y147" s="19" t="s">
        <v>960</v>
      </c>
      <c r="Z147" s="19" t="s">
        <v>960</v>
      </c>
      <c r="AA147" s="19" t="s">
        <v>1463</v>
      </c>
      <c r="AB147" s="19" t="s">
        <v>855</v>
      </c>
      <c r="AC147" s="430"/>
      <c r="AD147" s="19" t="s">
        <v>960</v>
      </c>
      <c r="AE147" s="19" t="s">
        <v>1463</v>
      </c>
      <c r="AF147" s="19" t="s">
        <v>1463</v>
      </c>
      <c r="AG147" s="19" t="s">
        <v>1463</v>
      </c>
      <c r="AH147" s="19" t="s">
        <v>1463</v>
      </c>
      <c r="AI147" s="19" t="s">
        <v>1463</v>
      </c>
      <c r="AJ147" s="19" t="s">
        <v>1463</v>
      </c>
      <c r="AK147" s="19" t="s">
        <v>1463</v>
      </c>
      <c r="AL147" s="19" t="s">
        <v>960</v>
      </c>
      <c r="AM147" s="19" t="s">
        <v>960</v>
      </c>
      <c r="AN147" s="19" t="s">
        <v>960</v>
      </c>
      <c r="AO147" s="19" t="s">
        <v>960</v>
      </c>
      <c r="AP147" s="19"/>
      <c r="AQ147" s="19" t="s">
        <v>960</v>
      </c>
      <c r="AR147" s="19"/>
      <c r="AS147" s="19" t="s">
        <v>1463</v>
      </c>
      <c r="AT147" s="19" t="s">
        <v>1463</v>
      </c>
      <c r="AU147" s="251" t="s">
        <v>1463</v>
      </c>
    </row>
    <row r="148" spans="1:53">
      <c r="A148" s="252">
        <v>101</v>
      </c>
      <c r="B148" s="47" t="s">
        <v>1082</v>
      </c>
      <c r="C148" s="16"/>
      <c r="D148" s="17"/>
      <c r="E148" s="112"/>
      <c r="F148" s="18" t="s">
        <v>1425</v>
      </c>
      <c r="G148" s="19" t="s">
        <v>1201</v>
      </c>
      <c r="H148" s="19" t="s">
        <v>1201</v>
      </c>
      <c r="I148" s="19" t="s">
        <v>186</v>
      </c>
      <c r="J148" s="19" t="s">
        <v>960</v>
      </c>
      <c r="K148" s="19" t="s">
        <v>960</v>
      </c>
      <c r="L148" s="19" t="s">
        <v>960</v>
      </c>
      <c r="M148" s="19" t="s">
        <v>960</v>
      </c>
      <c r="N148" s="19" t="s">
        <v>960</v>
      </c>
      <c r="O148" s="19" t="s">
        <v>780</v>
      </c>
      <c r="P148" s="19" t="s">
        <v>780</v>
      </c>
      <c r="Q148" s="19" t="s">
        <v>960</v>
      </c>
      <c r="R148" s="19" t="s">
        <v>780</v>
      </c>
      <c r="S148" s="19" t="s">
        <v>780</v>
      </c>
      <c r="T148" s="19" t="s">
        <v>780</v>
      </c>
      <c r="U148" s="19" t="s">
        <v>960</v>
      </c>
      <c r="V148" s="19" t="s">
        <v>960</v>
      </c>
      <c r="W148" s="19"/>
      <c r="X148" s="19" t="s">
        <v>450</v>
      </c>
      <c r="Y148" s="19" t="s">
        <v>960</v>
      </c>
      <c r="Z148" s="19" t="s">
        <v>960</v>
      </c>
      <c r="AA148" s="19" t="s">
        <v>780</v>
      </c>
      <c r="AB148" s="19" t="s">
        <v>856</v>
      </c>
      <c r="AC148" s="430"/>
      <c r="AD148" s="19" t="s">
        <v>960</v>
      </c>
      <c r="AE148" s="19" t="s">
        <v>780</v>
      </c>
      <c r="AF148" s="19" t="s">
        <v>780</v>
      </c>
      <c r="AG148" s="19" t="s">
        <v>780</v>
      </c>
      <c r="AH148" s="19" t="s">
        <v>780</v>
      </c>
      <c r="AI148" s="19" t="s">
        <v>780</v>
      </c>
      <c r="AJ148" s="19" t="s">
        <v>780</v>
      </c>
      <c r="AK148" s="19" t="s">
        <v>780</v>
      </c>
      <c r="AL148" s="19" t="s">
        <v>960</v>
      </c>
      <c r="AM148" s="19" t="s">
        <v>960</v>
      </c>
      <c r="AN148" s="19" t="s">
        <v>960</v>
      </c>
      <c r="AO148" s="19" t="s">
        <v>780</v>
      </c>
      <c r="AP148" s="19"/>
      <c r="AQ148" s="19" t="s">
        <v>780</v>
      </c>
      <c r="AR148" s="19"/>
      <c r="AS148" s="19" t="s">
        <v>780</v>
      </c>
      <c r="AT148" s="19" t="s">
        <v>780</v>
      </c>
      <c r="AU148" s="251" t="s">
        <v>780</v>
      </c>
    </row>
    <row r="149" spans="1:53">
      <c r="A149" s="252">
        <v>102</v>
      </c>
      <c r="B149" s="47" t="s">
        <v>1083</v>
      </c>
      <c r="C149" s="16"/>
      <c r="D149" s="17"/>
      <c r="E149" s="112"/>
      <c r="F149" s="18" t="s">
        <v>960</v>
      </c>
      <c r="G149" s="19" t="s">
        <v>1201</v>
      </c>
      <c r="H149" s="19" t="s">
        <v>1201</v>
      </c>
      <c r="I149" s="19" t="s">
        <v>186</v>
      </c>
      <c r="J149" s="19" t="s">
        <v>960</v>
      </c>
      <c r="K149" s="19" t="s">
        <v>960</v>
      </c>
      <c r="L149" s="19" t="s">
        <v>960</v>
      </c>
      <c r="M149" s="19" t="s">
        <v>960</v>
      </c>
      <c r="N149" s="19" t="s">
        <v>960</v>
      </c>
      <c r="O149" s="19" t="s">
        <v>786</v>
      </c>
      <c r="P149" s="19" t="s">
        <v>786</v>
      </c>
      <c r="Q149" s="19" t="s">
        <v>960</v>
      </c>
      <c r="R149" s="19" t="s">
        <v>786</v>
      </c>
      <c r="S149" s="19" t="s">
        <v>786</v>
      </c>
      <c r="T149" s="19" t="s">
        <v>786</v>
      </c>
      <c r="U149" s="19" t="s">
        <v>960</v>
      </c>
      <c r="V149" s="19" t="s">
        <v>960</v>
      </c>
      <c r="W149" s="19"/>
      <c r="X149" s="19" t="s">
        <v>450</v>
      </c>
      <c r="Y149" s="19" t="s">
        <v>960</v>
      </c>
      <c r="Z149" s="19" t="s">
        <v>960</v>
      </c>
      <c r="AA149" s="19" t="s">
        <v>786</v>
      </c>
      <c r="AB149" s="19" t="s">
        <v>960</v>
      </c>
      <c r="AC149" s="430"/>
      <c r="AD149" s="19" t="s">
        <v>960</v>
      </c>
      <c r="AE149" s="19" t="s">
        <v>786</v>
      </c>
      <c r="AF149" s="19" t="s">
        <v>786</v>
      </c>
      <c r="AG149" s="19" t="s">
        <v>786</v>
      </c>
      <c r="AH149" s="19" t="s">
        <v>786</v>
      </c>
      <c r="AI149" s="19" t="s">
        <v>786</v>
      </c>
      <c r="AJ149" s="19" t="s">
        <v>786</v>
      </c>
      <c r="AK149" s="19" t="s">
        <v>786</v>
      </c>
      <c r="AL149" s="19" t="s">
        <v>960</v>
      </c>
      <c r="AM149" s="19" t="s">
        <v>960</v>
      </c>
      <c r="AN149" s="19" t="s">
        <v>960</v>
      </c>
      <c r="AO149" s="19" t="s">
        <v>960</v>
      </c>
      <c r="AP149" s="19"/>
      <c r="AQ149" s="19" t="s">
        <v>960</v>
      </c>
      <c r="AR149" s="19"/>
      <c r="AS149" s="19" t="s">
        <v>786</v>
      </c>
      <c r="AT149" s="19" t="s">
        <v>786</v>
      </c>
      <c r="AU149" s="251" t="s">
        <v>786</v>
      </c>
    </row>
    <row r="150" spans="1:53">
      <c r="A150" s="252">
        <v>103</v>
      </c>
      <c r="B150" s="47" t="s">
        <v>1084</v>
      </c>
      <c r="C150" s="16"/>
      <c r="D150" s="17"/>
      <c r="E150" s="112"/>
      <c r="F150" s="18" t="s">
        <v>960</v>
      </c>
      <c r="G150" s="19" t="s">
        <v>1201</v>
      </c>
      <c r="H150" s="19" t="s">
        <v>1201</v>
      </c>
      <c r="I150" s="19" t="s">
        <v>186</v>
      </c>
      <c r="J150" s="19" t="s">
        <v>960</v>
      </c>
      <c r="K150" s="19" t="s">
        <v>960</v>
      </c>
      <c r="L150" s="19" t="s">
        <v>960</v>
      </c>
      <c r="M150" s="19" t="s">
        <v>960</v>
      </c>
      <c r="N150" s="19" t="s">
        <v>960</v>
      </c>
      <c r="O150" s="19" t="s">
        <v>1196</v>
      </c>
      <c r="P150" s="19" t="s">
        <v>1196</v>
      </c>
      <c r="Q150" s="19" t="s">
        <v>960</v>
      </c>
      <c r="R150" s="19" t="s">
        <v>1196</v>
      </c>
      <c r="S150" s="19" t="s">
        <v>1196</v>
      </c>
      <c r="T150" s="19" t="s">
        <v>1196</v>
      </c>
      <c r="U150" s="19" t="s">
        <v>960</v>
      </c>
      <c r="V150" s="19" t="s">
        <v>960</v>
      </c>
      <c r="W150" s="19"/>
      <c r="X150" s="19" t="s">
        <v>450</v>
      </c>
      <c r="Y150" s="19" t="s">
        <v>960</v>
      </c>
      <c r="Z150" s="19" t="s">
        <v>960</v>
      </c>
      <c r="AA150" s="19" t="s">
        <v>1196</v>
      </c>
      <c r="AB150" s="19" t="s">
        <v>960</v>
      </c>
      <c r="AC150" s="430"/>
      <c r="AD150" s="19" t="s">
        <v>960</v>
      </c>
      <c r="AE150" s="19" t="s">
        <v>1196</v>
      </c>
      <c r="AF150" s="19" t="s">
        <v>1196</v>
      </c>
      <c r="AG150" s="19" t="s">
        <v>1196</v>
      </c>
      <c r="AH150" s="19" t="s">
        <v>1196</v>
      </c>
      <c r="AI150" s="19" t="s">
        <v>1196</v>
      </c>
      <c r="AJ150" s="19" t="s">
        <v>1196</v>
      </c>
      <c r="AK150" s="19" t="s">
        <v>1196</v>
      </c>
      <c r="AL150" s="19" t="s">
        <v>960</v>
      </c>
      <c r="AM150" s="19" t="s">
        <v>960</v>
      </c>
      <c r="AN150" s="19" t="s">
        <v>960</v>
      </c>
      <c r="AO150" s="19" t="s">
        <v>960</v>
      </c>
      <c r="AP150" s="19"/>
      <c r="AQ150" s="19" t="s">
        <v>1196</v>
      </c>
      <c r="AR150" s="19"/>
      <c r="AS150" s="19" t="s">
        <v>1196</v>
      </c>
      <c r="AT150" s="19" t="s">
        <v>1196</v>
      </c>
      <c r="AU150" s="251" t="s">
        <v>1196</v>
      </c>
    </row>
    <row r="151" spans="1:53">
      <c r="A151" s="246">
        <v>104</v>
      </c>
      <c r="B151" s="48" t="s">
        <v>1085</v>
      </c>
      <c r="C151" s="22"/>
      <c r="D151" s="23"/>
      <c r="E151" s="107"/>
      <c r="F151" s="25" t="s">
        <v>715</v>
      </c>
      <c r="G151" s="26" t="s">
        <v>1201</v>
      </c>
      <c r="H151" s="26" t="s">
        <v>1201</v>
      </c>
      <c r="I151" s="26" t="s">
        <v>186</v>
      </c>
      <c r="J151" s="26" t="s">
        <v>960</v>
      </c>
      <c r="K151" s="26" t="s">
        <v>960</v>
      </c>
      <c r="L151" s="26" t="s">
        <v>960</v>
      </c>
      <c r="M151" s="26" t="s">
        <v>960</v>
      </c>
      <c r="N151" s="26" t="s">
        <v>960</v>
      </c>
      <c r="O151" s="26" t="s">
        <v>782</v>
      </c>
      <c r="P151" s="26" t="s">
        <v>782</v>
      </c>
      <c r="Q151" s="26" t="s">
        <v>960</v>
      </c>
      <c r="R151" s="26" t="s">
        <v>782</v>
      </c>
      <c r="S151" s="26" t="s">
        <v>782</v>
      </c>
      <c r="T151" s="26" t="s">
        <v>782</v>
      </c>
      <c r="U151" s="26" t="s">
        <v>960</v>
      </c>
      <c r="V151" s="26" t="s">
        <v>960</v>
      </c>
      <c r="W151" s="26"/>
      <c r="X151" s="26" t="s">
        <v>450</v>
      </c>
      <c r="Y151" s="26" t="s">
        <v>960</v>
      </c>
      <c r="Z151" s="26" t="s">
        <v>960</v>
      </c>
      <c r="AA151" s="26" t="s">
        <v>782</v>
      </c>
      <c r="AB151" s="26" t="s">
        <v>960</v>
      </c>
      <c r="AC151" s="393"/>
      <c r="AD151" s="26" t="s">
        <v>960</v>
      </c>
      <c r="AE151" s="26" t="s">
        <v>782</v>
      </c>
      <c r="AF151" s="26" t="s">
        <v>782</v>
      </c>
      <c r="AG151" s="26" t="s">
        <v>782</v>
      </c>
      <c r="AH151" s="26" t="s">
        <v>782</v>
      </c>
      <c r="AI151" s="26" t="s">
        <v>782</v>
      </c>
      <c r="AJ151" s="26" t="s">
        <v>782</v>
      </c>
      <c r="AK151" s="26" t="s">
        <v>782</v>
      </c>
      <c r="AL151" s="26" t="s">
        <v>960</v>
      </c>
      <c r="AM151" s="26" t="s">
        <v>960</v>
      </c>
      <c r="AN151" s="26" t="s">
        <v>960</v>
      </c>
      <c r="AO151" s="26" t="s">
        <v>782</v>
      </c>
      <c r="AP151" s="26"/>
      <c r="AQ151" s="26" t="s">
        <v>960</v>
      </c>
      <c r="AR151" s="26"/>
      <c r="AS151" s="26" t="s">
        <v>782</v>
      </c>
      <c r="AT151" s="26" t="s">
        <v>782</v>
      </c>
      <c r="AU151" s="247" t="s">
        <v>782</v>
      </c>
    </row>
    <row r="152" spans="1:53" s="34" customFormat="1">
      <c r="A152" s="1094" t="s">
        <v>1086</v>
      </c>
      <c r="B152" s="1095"/>
      <c r="C152" s="1103"/>
      <c r="D152" s="1104"/>
      <c r="E152" s="1099"/>
      <c r="F152" s="109"/>
      <c r="G152" s="185"/>
      <c r="H152" s="185"/>
      <c r="I152" s="185"/>
      <c r="J152" s="185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88"/>
      <c r="Y152" s="188"/>
      <c r="Z152" s="188"/>
      <c r="AA152" s="188"/>
      <c r="AB152" s="188"/>
      <c r="AC152" s="194"/>
      <c r="AD152" s="188"/>
      <c r="AE152" s="188"/>
      <c r="AF152" s="188"/>
      <c r="AG152" s="188"/>
      <c r="AH152" s="188"/>
      <c r="AI152" s="188"/>
      <c r="AJ152" s="188"/>
      <c r="AK152" s="188"/>
      <c r="AL152" s="180"/>
      <c r="AM152" s="180"/>
      <c r="AN152" s="181"/>
      <c r="AO152" s="180"/>
      <c r="AP152" s="180"/>
      <c r="AQ152" s="182"/>
      <c r="AR152" s="183"/>
      <c r="AS152" s="180"/>
      <c r="AT152" s="180"/>
      <c r="AU152" s="253"/>
      <c r="AW152" s="20"/>
      <c r="AX152" s="20"/>
      <c r="AY152" s="20"/>
      <c r="AZ152" s="20"/>
      <c r="BA152" s="20"/>
    </row>
    <row r="153" spans="1:53">
      <c r="A153" s="244">
        <v>79</v>
      </c>
      <c r="B153" s="15" t="s">
        <v>336</v>
      </c>
      <c r="C153" s="12"/>
      <c r="D153" s="13"/>
      <c r="E153" s="106"/>
      <c r="F153" s="139" t="s">
        <v>960</v>
      </c>
      <c r="G153" s="140" t="s">
        <v>1201</v>
      </c>
      <c r="H153" s="140" t="s">
        <v>1201</v>
      </c>
      <c r="I153" s="140" t="s">
        <v>186</v>
      </c>
      <c r="J153" s="140" t="s">
        <v>960</v>
      </c>
      <c r="K153" s="140" t="s">
        <v>557</v>
      </c>
      <c r="L153" s="140" t="s">
        <v>557</v>
      </c>
      <c r="M153" s="140" t="s">
        <v>557</v>
      </c>
      <c r="N153" s="140" t="s">
        <v>557</v>
      </c>
      <c r="O153" s="140" t="s">
        <v>557</v>
      </c>
      <c r="P153" s="140" t="s">
        <v>960</v>
      </c>
      <c r="Q153" s="140" t="s">
        <v>557</v>
      </c>
      <c r="R153" s="140" t="s">
        <v>557</v>
      </c>
      <c r="S153" s="140" t="s">
        <v>960</v>
      </c>
      <c r="T153" s="140" t="s">
        <v>557</v>
      </c>
      <c r="U153" s="140" t="s">
        <v>557</v>
      </c>
      <c r="V153" s="140" t="s">
        <v>557</v>
      </c>
      <c r="W153" s="140"/>
      <c r="X153" s="140" t="s">
        <v>450</v>
      </c>
      <c r="Y153" s="140" t="s">
        <v>557</v>
      </c>
      <c r="Z153" s="140" t="s">
        <v>557</v>
      </c>
      <c r="AA153" s="140" t="s">
        <v>557</v>
      </c>
      <c r="AB153" s="140" t="s">
        <v>557</v>
      </c>
      <c r="AC153" s="378"/>
      <c r="AD153" s="140" t="s">
        <v>557</v>
      </c>
      <c r="AE153" s="140" t="s">
        <v>557</v>
      </c>
      <c r="AF153" s="140" t="s">
        <v>557</v>
      </c>
      <c r="AG153" s="140" t="s">
        <v>557</v>
      </c>
      <c r="AH153" s="140" t="s">
        <v>557</v>
      </c>
      <c r="AI153" s="140" t="s">
        <v>557</v>
      </c>
      <c r="AJ153" s="140" t="s">
        <v>842</v>
      </c>
      <c r="AK153" s="140" t="s">
        <v>842</v>
      </c>
      <c r="AL153" s="140" t="s">
        <v>842</v>
      </c>
      <c r="AM153" s="140" t="s">
        <v>842</v>
      </c>
      <c r="AN153" s="140" t="s">
        <v>842</v>
      </c>
      <c r="AO153" s="140" t="s">
        <v>842</v>
      </c>
      <c r="AP153" s="140" t="s">
        <v>842</v>
      </c>
      <c r="AQ153" s="140" t="s">
        <v>842</v>
      </c>
      <c r="AR153" s="140" t="s">
        <v>842</v>
      </c>
      <c r="AS153" s="140" t="s">
        <v>842</v>
      </c>
      <c r="AT153" s="140" t="s">
        <v>960</v>
      </c>
      <c r="AU153" s="245" t="s">
        <v>842</v>
      </c>
    </row>
    <row r="154" spans="1:53">
      <c r="A154" s="246">
        <v>80</v>
      </c>
      <c r="B154" s="21" t="s">
        <v>336</v>
      </c>
      <c r="C154" s="22"/>
      <c r="D154" s="23"/>
      <c r="E154" s="107"/>
      <c r="F154" s="25" t="s">
        <v>960</v>
      </c>
      <c r="G154" s="26" t="s">
        <v>1201</v>
      </c>
      <c r="H154" s="26" t="s">
        <v>1201</v>
      </c>
      <c r="I154" s="26" t="s">
        <v>186</v>
      </c>
      <c r="J154" s="26" t="s">
        <v>960</v>
      </c>
      <c r="K154" s="26" t="s">
        <v>960</v>
      </c>
      <c r="L154" s="26" t="s">
        <v>960</v>
      </c>
      <c r="M154" s="26" t="s">
        <v>960</v>
      </c>
      <c r="N154" s="26" t="s">
        <v>960</v>
      </c>
      <c r="O154" s="26" t="s">
        <v>732</v>
      </c>
      <c r="P154" s="26" t="s">
        <v>732</v>
      </c>
      <c r="Q154" s="26" t="s">
        <v>732</v>
      </c>
      <c r="R154" s="26" t="s">
        <v>732</v>
      </c>
      <c r="S154" s="26" t="s">
        <v>960</v>
      </c>
      <c r="T154" s="26" t="s">
        <v>732</v>
      </c>
      <c r="U154" s="26" t="s">
        <v>960</v>
      </c>
      <c r="V154" s="26" t="s">
        <v>960</v>
      </c>
      <c r="W154" s="26"/>
      <c r="X154" s="26" t="s">
        <v>450</v>
      </c>
      <c r="Y154" s="26" t="s">
        <v>960</v>
      </c>
      <c r="Z154" s="26" t="s">
        <v>960</v>
      </c>
      <c r="AA154" s="26" t="s">
        <v>732</v>
      </c>
      <c r="AB154" s="26" t="s">
        <v>732</v>
      </c>
      <c r="AC154" s="393"/>
      <c r="AD154" s="26" t="s">
        <v>732</v>
      </c>
      <c r="AE154" s="26" t="s">
        <v>732</v>
      </c>
      <c r="AF154" s="26" t="s">
        <v>960</v>
      </c>
      <c r="AG154" s="26" t="s">
        <v>732</v>
      </c>
      <c r="AH154" s="26" t="s">
        <v>960</v>
      </c>
      <c r="AI154" s="26" t="s">
        <v>732</v>
      </c>
      <c r="AJ154" s="26" t="s">
        <v>842</v>
      </c>
      <c r="AK154" s="26" t="s">
        <v>960</v>
      </c>
      <c r="AL154" s="26" t="s">
        <v>842</v>
      </c>
      <c r="AM154" s="26" t="s">
        <v>842</v>
      </c>
      <c r="AN154" s="26" t="s">
        <v>842</v>
      </c>
      <c r="AO154" s="26" t="s">
        <v>842</v>
      </c>
      <c r="AP154" s="26" t="s">
        <v>842</v>
      </c>
      <c r="AQ154" s="26" t="s">
        <v>842</v>
      </c>
      <c r="AR154" s="26" t="s">
        <v>842</v>
      </c>
      <c r="AS154" s="26" t="s">
        <v>842</v>
      </c>
      <c r="AT154" s="26" t="s">
        <v>842</v>
      </c>
      <c r="AU154" s="247" t="s">
        <v>842</v>
      </c>
    </row>
    <row r="155" spans="1:53">
      <c r="A155" s="244">
        <v>81</v>
      </c>
      <c r="B155" s="15" t="s">
        <v>337</v>
      </c>
      <c r="C155" s="12"/>
      <c r="D155" s="13"/>
      <c r="E155" s="106"/>
      <c r="F155" s="39" t="s">
        <v>960</v>
      </c>
      <c r="G155" s="40" t="s">
        <v>1201</v>
      </c>
      <c r="H155" s="40" t="s">
        <v>1201</v>
      </c>
      <c r="I155" s="40" t="s">
        <v>186</v>
      </c>
      <c r="J155" s="40" t="s">
        <v>960</v>
      </c>
      <c r="K155" s="40" t="s">
        <v>730</v>
      </c>
      <c r="L155" s="40" t="s">
        <v>730</v>
      </c>
      <c r="M155" s="40" t="s">
        <v>730</v>
      </c>
      <c r="N155" s="40" t="s">
        <v>730</v>
      </c>
      <c r="O155" s="40" t="s">
        <v>730</v>
      </c>
      <c r="P155" s="40" t="s">
        <v>960</v>
      </c>
      <c r="Q155" s="40" t="s">
        <v>730</v>
      </c>
      <c r="R155" s="40" t="s">
        <v>730</v>
      </c>
      <c r="S155" s="40" t="s">
        <v>960</v>
      </c>
      <c r="T155" s="40" t="s">
        <v>730</v>
      </c>
      <c r="U155" s="40" t="s">
        <v>730</v>
      </c>
      <c r="V155" s="40" t="s">
        <v>730</v>
      </c>
      <c r="W155" s="40"/>
      <c r="X155" s="40" t="s">
        <v>450</v>
      </c>
      <c r="Y155" s="40" t="s">
        <v>730</v>
      </c>
      <c r="Z155" s="40" t="s">
        <v>730</v>
      </c>
      <c r="AA155" s="40" t="s">
        <v>730</v>
      </c>
      <c r="AB155" s="40" t="s">
        <v>730</v>
      </c>
      <c r="AC155" s="563"/>
      <c r="AD155" s="40" t="s">
        <v>730</v>
      </c>
      <c r="AE155" s="40" t="s">
        <v>730</v>
      </c>
      <c r="AF155" s="40" t="s">
        <v>730</v>
      </c>
      <c r="AG155" s="40" t="s">
        <v>730</v>
      </c>
      <c r="AH155" s="40" t="s">
        <v>730</v>
      </c>
      <c r="AI155" s="40" t="s">
        <v>730</v>
      </c>
      <c r="AJ155" s="40" t="s">
        <v>842</v>
      </c>
      <c r="AK155" s="40" t="s">
        <v>842</v>
      </c>
      <c r="AL155" s="40" t="s">
        <v>842</v>
      </c>
      <c r="AM155" s="40" t="s">
        <v>842</v>
      </c>
      <c r="AN155" s="40" t="s">
        <v>842</v>
      </c>
      <c r="AO155" s="40" t="s">
        <v>842</v>
      </c>
      <c r="AP155" s="40" t="s">
        <v>842</v>
      </c>
      <c r="AQ155" s="40" t="s">
        <v>842</v>
      </c>
      <c r="AR155" s="40" t="s">
        <v>842</v>
      </c>
      <c r="AS155" s="40" t="s">
        <v>842</v>
      </c>
      <c r="AT155" s="40" t="s">
        <v>960</v>
      </c>
      <c r="AU155" s="254" t="s">
        <v>842</v>
      </c>
    </row>
    <row r="156" spans="1:53">
      <c r="A156" s="246">
        <v>82</v>
      </c>
      <c r="B156" s="21" t="s">
        <v>337</v>
      </c>
      <c r="C156" s="22"/>
      <c r="D156" s="23"/>
      <c r="E156" s="107"/>
      <c r="F156" s="25" t="s">
        <v>960</v>
      </c>
      <c r="G156" s="26" t="s">
        <v>1201</v>
      </c>
      <c r="H156" s="26" t="s">
        <v>1201</v>
      </c>
      <c r="I156" s="26" t="s">
        <v>186</v>
      </c>
      <c r="J156" s="26" t="s">
        <v>960</v>
      </c>
      <c r="K156" s="26" t="s">
        <v>960</v>
      </c>
      <c r="L156" s="26" t="s">
        <v>960</v>
      </c>
      <c r="M156" s="26" t="s">
        <v>960</v>
      </c>
      <c r="N156" s="26" t="s">
        <v>960</v>
      </c>
      <c r="O156" s="26" t="s">
        <v>733</v>
      </c>
      <c r="P156" s="26" t="s">
        <v>733</v>
      </c>
      <c r="Q156" s="26" t="s">
        <v>733</v>
      </c>
      <c r="R156" s="26" t="s">
        <v>733</v>
      </c>
      <c r="S156" s="26" t="s">
        <v>960</v>
      </c>
      <c r="T156" s="26" t="s">
        <v>733</v>
      </c>
      <c r="U156" s="26" t="s">
        <v>960</v>
      </c>
      <c r="V156" s="26" t="s">
        <v>960</v>
      </c>
      <c r="W156" s="26"/>
      <c r="X156" s="26" t="s">
        <v>450</v>
      </c>
      <c r="Y156" s="26" t="s">
        <v>960</v>
      </c>
      <c r="Z156" s="26" t="s">
        <v>960</v>
      </c>
      <c r="AA156" s="26" t="s">
        <v>733</v>
      </c>
      <c r="AB156" s="26" t="s">
        <v>733</v>
      </c>
      <c r="AC156" s="393"/>
      <c r="AD156" s="26" t="s">
        <v>733</v>
      </c>
      <c r="AE156" s="26" t="s">
        <v>733</v>
      </c>
      <c r="AF156" s="26" t="s">
        <v>960</v>
      </c>
      <c r="AG156" s="26" t="s">
        <v>733</v>
      </c>
      <c r="AH156" s="26" t="s">
        <v>960</v>
      </c>
      <c r="AI156" s="26" t="s">
        <v>733</v>
      </c>
      <c r="AJ156" s="26" t="s">
        <v>842</v>
      </c>
      <c r="AK156" s="26" t="s">
        <v>960</v>
      </c>
      <c r="AL156" s="26" t="s">
        <v>842</v>
      </c>
      <c r="AM156" s="26" t="s">
        <v>842</v>
      </c>
      <c r="AN156" s="26" t="s">
        <v>842</v>
      </c>
      <c r="AO156" s="26" t="s">
        <v>842</v>
      </c>
      <c r="AP156" s="26" t="s">
        <v>842</v>
      </c>
      <c r="AQ156" s="26" t="s">
        <v>842</v>
      </c>
      <c r="AR156" s="26" t="s">
        <v>842</v>
      </c>
      <c r="AS156" s="26" t="s">
        <v>842</v>
      </c>
      <c r="AT156" s="26" t="s">
        <v>842</v>
      </c>
      <c r="AU156" s="247" t="s">
        <v>842</v>
      </c>
    </row>
    <row r="157" spans="1:53">
      <c r="A157" s="244">
        <v>83</v>
      </c>
      <c r="B157" s="15" t="s">
        <v>338</v>
      </c>
      <c r="C157" s="12"/>
      <c r="D157" s="13"/>
      <c r="E157" s="106"/>
      <c r="F157" s="39" t="s">
        <v>960</v>
      </c>
      <c r="G157" s="40" t="s">
        <v>1201</v>
      </c>
      <c r="H157" s="40" t="s">
        <v>1201</v>
      </c>
      <c r="I157" s="40" t="s">
        <v>186</v>
      </c>
      <c r="J157" s="40" t="s">
        <v>960</v>
      </c>
      <c r="K157" s="40" t="s">
        <v>731</v>
      </c>
      <c r="L157" s="40" t="s">
        <v>731</v>
      </c>
      <c r="M157" s="40" t="s">
        <v>731</v>
      </c>
      <c r="N157" s="40" t="s">
        <v>731</v>
      </c>
      <c r="O157" s="40" t="s">
        <v>731</v>
      </c>
      <c r="P157" s="40" t="s">
        <v>960</v>
      </c>
      <c r="Q157" s="40" t="s">
        <v>731</v>
      </c>
      <c r="R157" s="40" t="s">
        <v>731</v>
      </c>
      <c r="S157" s="40" t="s">
        <v>960</v>
      </c>
      <c r="T157" s="40" t="s">
        <v>731</v>
      </c>
      <c r="U157" s="40" t="s">
        <v>731</v>
      </c>
      <c r="V157" s="40" t="s">
        <v>731</v>
      </c>
      <c r="W157" s="40"/>
      <c r="X157" s="40" t="s">
        <v>450</v>
      </c>
      <c r="Y157" s="40" t="s">
        <v>731</v>
      </c>
      <c r="Z157" s="40" t="s">
        <v>731</v>
      </c>
      <c r="AA157" s="40" t="s">
        <v>731</v>
      </c>
      <c r="AB157" s="40" t="s">
        <v>731</v>
      </c>
      <c r="AC157" s="563"/>
      <c r="AD157" s="40" t="s">
        <v>731</v>
      </c>
      <c r="AE157" s="40" t="s">
        <v>731</v>
      </c>
      <c r="AF157" s="40" t="s">
        <v>731</v>
      </c>
      <c r="AG157" s="40" t="s">
        <v>731</v>
      </c>
      <c r="AH157" s="40" t="s">
        <v>731</v>
      </c>
      <c r="AI157" s="40" t="s">
        <v>731</v>
      </c>
      <c r="AJ157" s="40" t="s">
        <v>842</v>
      </c>
      <c r="AK157" s="40" t="s">
        <v>842</v>
      </c>
      <c r="AL157" s="40" t="s">
        <v>842</v>
      </c>
      <c r="AM157" s="40" t="s">
        <v>842</v>
      </c>
      <c r="AN157" s="40" t="s">
        <v>842</v>
      </c>
      <c r="AO157" s="40" t="s">
        <v>842</v>
      </c>
      <c r="AP157" s="40" t="s">
        <v>842</v>
      </c>
      <c r="AQ157" s="40" t="s">
        <v>842</v>
      </c>
      <c r="AR157" s="40" t="s">
        <v>842</v>
      </c>
      <c r="AS157" s="40" t="s">
        <v>842</v>
      </c>
      <c r="AT157" s="40" t="s">
        <v>960</v>
      </c>
      <c r="AU157" s="254" t="s">
        <v>842</v>
      </c>
    </row>
    <row r="158" spans="1:53">
      <c r="A158" s="246">
        <v>84</v>
      </c>
      <c r="B158" s="21" t="s">
        <v>338</v>
      </c>
      <c r="C158" s="22"/>
      <c r="D158" s="23"/>
      <c r="E158" s="107"/>
      <c r="F158" s="25" t="s">
        <v>960</v>
      </c>
      <c r="G158" s="26" t="s">
        <v>1201</v>
      </c>
      <c r="H158" s="26" t="s">
        <v>1201</v>
      </c>
      <c r="I158" s="26" t="s">
        <v>186</v>
      </c>
      <c r="J158" s="26" t="s">
        <v>960</v>
      </c>
      <c r="K158" s="26" t="s">
        <v>960</v>
      </c>
      <c r="L158" s="26" t="s">
        <v>960</v>
      </c>
      <c r="M158" s="26" t="s">
        <v>960</v>
      </c>
      <c r="N158" s="26" t="s">
        <v>960</v>
      </c>
      <c r="O158" s="26" t="s">
        <v>734</v>
      </c>
      <c r="P158" s="26" t="s">
        <v>734</v>
      </c>
      <c r="Q158" s="26" t="s">
        <v>734</v>
      </c>
      <c r="R158" s="26" t="s">
        <v>734</v>
      </c>
      <c r="S158" s="26" t="s">
        <v>960</v>
      </c>
      <c r="T158" s="26" t="s">
        <v>734</v>
      </c>
      <c r="U158" s="26" t="s">
        <v>960</v>
      </c>
      <c r="V158" s="26" t="s">
        <v>960</v>
      </c>
      <c r="W158" s="26"/>
      <c r="X158" s="26" t="s">
        <v>450</v>
      </c>
      <c r="Y158" s="26" t="s">
        <v>960</v>
      </c>
      <c r="Z158" s="26" t="s">
        <v>960</v>
      </c>
      <c r="AA158" s="26" t="s">
        <v>734</v>
      </c>
      <c r="AB158" s="26" t="s">
        <v>734</v>
      </c>
      <c r="AC158" s="393"/>
      <c r="AD158" s="26" t="s">
        <v>734</v>
      </c>
      <c r="AE158" s="26" t="s">
        <v>734</v>
      </c>
      <c r="AF158" s="26" t="s">
        <v>960</v>
      </c>
      <c r="AG158" s="26" t="s">
        <v>734</v>
      </c>
      <c r="AH158" s="26" t="s">
        <v>960</v>
      </c>
      <c r="AI158" s="26" t="s">
        <v>734</v>
      </c>
      <c r="AJ158" s="26" t="s">
        <v>842</v>
      </c>
      <c r="AK158" s="26" t="s">
        <v>960</v>
      </c>
      <c r="AL158" s="26" t="s">
        <v>842</v>
      </c>
      <c r="AM158" s="26" t="s">
        <v>842</v>
      </c>
      <c r="AN158" s="26" t="s">
        <v>842</v>
      </c>
      <c r="AO158" s="26" t="s">
        <v>842</v>
      </c>
      <c r="AP158" s="26" t="s">
        <v>842</v>
      </c>
      <c r="AQ158" s="26" t="s">
        <v>842</v>
      </c>
      <c r="AR158" s="26" t="s">
        <v>842</v>
      </c>
      <c r="AS158" s="26" t="s">
        <v>842</v>
      </c>
      <c r="AT158" s="26" t="s">
        <v>842</v>
      </c>
      <c r="AU158" s="247" t="s">
        <v>842</v>
      </c>
    </row>
    <row r="159" spans="1:53">
      <c r="A159" s="1105" t="s">
        <v>1426</v>
      </c>
      <c r="B159" s="1106"/>
      <c r="C159" s="195"/>
      <c r="D159" s="196"/>
      <c r="E159" s="196"/>
      <c r="F159" s="196"/>
      <c r="G159" s="196"/>
      <c r="H159" s="196"/>
      <c r="I159" s="196"/>
      <c r="J159" s="196"/>
      <c r="K159" s="196"/>
      <c r="L159" s="196"/>
      <c r="M159" s="196"/>
      <c r="N159" s="196"/>
      <c r="O159" s="196"/>
      <c r="P159" s="196"/>
      <c r="Q159" s="196"/>
      <c r="R159" s="196"/>
      <c r="S159" s="196"/>
      <c r="T159" s="196"/>
      <c r="U159" s="196"/>
      <c r="V159" s="196"/>
      <c r="W159" s="196"/>
      <c r="X159" s="196"/>
      <c r="Y159" s="196"/>
      <c r="Z159" s="196"/>
      <c r="AA159" s="196"/>
      <c r="AB159" s="196"/>
      <c r="AC159" s="229"/>
      <c r="AD159" s="196"/>
      <c r="AE159" s="196"/>
      <c r="AF159" s="196"/>
      <c r="AG159" s="196"/>
      <c r="AH159" s="196"/>
      <c r="AI159" s="196"/>
      <c r="AJ159" s="196"/>
      <c r="AK159" s="196"/>
      <c r="AL159" s="196"/>
      <c r="AM159" s="196"/>
      <c r="AN159" s="196"/>
      <c r="AO159" s="196"/>
      <c r="AP159" s="196"/>
      <c r="AQ159" s="196"/>
      <c r="AR159" s="196"/>
      <c r="AS159" s="196"/>
      <c r="AT159" s="196"/>
      <c r="AU159" s="255"/>
    </row>
    <row r="160" spans="1:53" s="63" customFormat="1">
      <c r="A160" s="975">
        <v>85</v>
      </c>
      <c r="B160" s="405" t="s">
        <v>340</v>
      </c>
      <c r="C160" s="406"/>
      <c r="D160" s="407"/>
      <c r="E160" s="980"/>
      <c r="F160" s="616" t="s">
        <v>960</v>
      </c>
      <c r="G160" s="718" t="s">
        <v>554</v>
      </c>
      <c r="H160" s="719" t="s">
        <v>554</v>
      </c>
      <c r="I160" s="718" t="s">
        <v>186</v>
      </c>
      <c r="J160" s="718" t="s">
        <v>960</v>
      </c>
      <c r="K160" s="718" t="s">
        <v>960</v>
      </c>
      <c r="L160" s="718" t="s">
        <v>960</v>
      </c>
      <c r="M160" s="718" t="s">
        <v>960</v>
      </c>
      <c r="N160" s="718" t="s">
        <v>960</v>
      </c>
      <c r="O160" s="718" t="s">
        <v>735</v>
      </c>
      <c r="P160" s="718" t="s">
        <v>960</v>
      </c>
      <c r="Q160" s="718" t="s">
        <v>735</v>
      </c>
      <c r="R160" s="718" t="s">
        <v>735</v>
      </c>
      <c r="S160" s="718" t="s">
        <v>960</v>
      </c>
      <c r="T160" s="718" t="s">
        <v>735</v>
      </c>
      <c r="U160" s="718" t="s">
        <v>960</v>
      </c>
      <c r="V160" s="718" t="s">
        <v>960</v>
      </c>
      <c r="W160" s="718"/>
      <c r="X160" s="718" t="s">
        <v>450</v>
      </c>
      <c r="Y160" s="718" t="s">
        <v>960</v>
      </c>
      <c r="Z160" s="718" t="s">
        <v>960</v>
      </c>
      <c r="AA160" s="718" t="s">
        <v>735</v>
      </c>
      <c r="AB160" s="718" t="s">
        <v>735</v>
      </c>
      <c r="AC160" s="718"/>
      <c r="AD160" s="718" t="s">
        <v>735</v>
      </c>
      <c r="AE160" s="718" t="s">
        <v>735</v>
      </c>
      <c r="AF160" s="718" t="s">
        <v>960</v>
      </c>
      <c r="AG160" s="718" t="s">
        <v>735</v>
      </c>
      <c r="AH160" s="718" t="s">
        <v>960</v>
      </c>
      <c r="AI160" s="718" t="s">
        <v>735</v>
      </c>
      <c r="AJ160" s="718" t="s">
        <v>842</v>
      </c>
      <c r="AK160" s="718" t="s">
        <v>960</v>
      </c>
      <c r="AL160" s="718" t="s">
        <v>842</v>
      </c>
      <c r="AM160" s="718" t="s">
        <v>842</v>
      </c>
      <c r="AN160" s="718" t="s">
        <v>842</v>
      </c>
      <c r="AO160" s="718" t="s">
        <v>842</v>
      </c>
      <c r="AP160" s="718" t="s">
        <v>842</v>
      </c>
      <c r="AQ160" s="718" t="s">
        <v>842</v>
      </c>
      <c r="AR160" s="718" t="s">
        <v>842</v>
      </c>
      <c r="AS160" s="718" t="s">
        <v>842</v>
      </c>
      <c r="AT160" s="718" t="s">
        <v>960</v>
      </c>
      <c r="AU160" s="981" t="s">
        <v>842</v>
      </c>
    </row>
    <row r="161" spans="1:54" s="63" customFormat="1">
      <c r="A161" s="940"/>
      <c r="B161" s="373" t="s">
        <v>976</v>
      </c>
      <c r="C161" s="684"/>
      <c r="D161" s="674"/>
      <c r="E161" s="982">
        <v>35399</v>
      </c>
      <c r="F161" s="316" t="s">
        <v>978</v>
      </c>
      <c r="G161" s="563" t="s">
        <v>362</v>
      </c>
      <c r="H161" s="319" t="s">
        <v>362</v>
      </c>
      <c r="I161" s="563" t="s">
        <v>186</v>
      </c>
      <c r="J161" s="563" t="s">
        <v>1479</v>
      </c>
      <c r="K161" s="130" t="s">
        <v>979</v>
      </c>
      <c r="L161" s="130" t="s">
        <v>979</v>
      </c>
      <c r="M161" s="130" t="s">
        <v>979</v>
      </c>
      <c r="N161" s="130" t="s">
        <v>979</v>
      </c>
      <c r="O161" s="130" t="s">
        <v>979</v>
      </c>
      <c r="P161" s="130" t="s">
        <v>1098</v>
      </c>
      <c r="Q161" s="130" t="s">
        <v>1098</v>
      </c>
      <c r="R161" s="130" t="s">
        <v>1499</v>
      </c>
      <c r="S161" s="563" t="s">
        <v>186</v>
      </c>
      <c r="T161" s="563" t="s">
        <v>186</v>
      </c>
      <c r="U161" s="130" t="s">
        <v>980</v>
      </c>
      <c r="V161" s="130" t="s">
        <v>813</v>
      </c>
      <c r="W161" s="130"/>
      <c r="X161" s="130" t="s">
        <v>450</v>
      </c>
      <c r="Y161" s="130" t="s">
        <v>979</v>
      </c>
      <c r="Z161" s="130" t="s">
        <v>979</v>
      </c>
      <c r="AA161" s="130" t="s">
        <v>186</v>
      </c>
      <c r="AB161" s="130" t="s">
        <v>979</v>
      </c>
      <c r="AC161" s="130" t="s">
        <v>739</v>
      </c>
      <c r="AD161" s="130" t="s">
        <v>186</v>
      </c>
      <c r="AE161" s="131" t="s">
        <v>186</v>
      </c>
      <c r="AF161" s="130" t="s">
        <v>981</v>
      </c>
      <c r="AG161" s="130" t="s">
        <v>981</v>
      </c>
      <c r="AH161" s="130" t="s">
        <v>981</v>
      </c>
      <c r="AI161" s="130" t="s">
        <v>502</v>
      </c>
      <c r="AJ161" s="130" t="s">
        <v>842</v>
      </c>
      <c r="AK161" s="130" t="s">
        <v>186</v>
      </c>
      <c r="AL161" s="571" t="s">
        <v>842</v>
      </c>
      <c r="AM161" s="571" t="s">
        <v>842</v>
      </c>
      <c r="AN161" s="571" t="s">
        <v>842</v>
      </c>
      <c r="AO161" s="571" t="s">
        <v>842</v>
      </c>
      <c r="AP161" s="571"/>
      <c r="AQ161" s="130" t="s">
        <v>842</v>
      </c>
      <c r="AR161" s="130"/>
      <c r="AS161" s="130" t="s">
        <v>186</v>
      </c>
      <c r="AT161" s="130" t="s">
        <v>186</v>
      </c>
      <c r="AU161" s="983" t="s">
        <v>186</v>
      </c>
    </row>
    <row r="162" spans="1:54" s="63" customFormat="1">
      <c r="A162" s="947"/>
      <c r="B162" s="387" t="s">
        <v>976</v>
      </c>
      <c r="C162" s="388"/>
      <c r="D162" s="389"/>
      <c r="E162" s="984">
        <v>35466</v>
      </c>
      <c r="F162" s="306" t="s">
        <v>1457</v>
      </c>
      <c r="G162" s="393" t="s">
        <v>362</v>
      </c>
      <c r="H162" s="230" t="s">
        <v>362</v>
      </c>
      <c r="I162" s="393" t="s">
        <v>186</v>
      </c>
      <c r="J162" s="393" t="s">
        <v>1479</v>
      </c>
      <c r="K162" s="132" t="s">
        <v>979</v>
      </c>
      <c r="L162" s="132" t="s">
        <v>979</v>
      </c>
      <c r="M162" s="132" t="s">
        <v>979</v>
      </c>
      <c r="N162" s="132" t="s">
        <v>979</v>
      </c>
      <c r="O162" s="132" t="s">
        <v>979</v>
      </c>
      <c r="P162" s="132" t="s">
        <v>1098</v>
      </c>
      <c r="Q162" s="132" t="s">
        <v>1098</v>
      </c>
      <c r="R162" s="132" t="s">
        <v>1499</v>
      </c>
      <c r="S162" s="393" t="s">
        <v>186</v>
      </c>
      <c r="T162" s="393" t="s">
        <v>186</v>
      </c>
      <c r="U162" s="132" t="s">
        <v>980</v>
      </c>
      <c r="V162" s="132" t="s">
        <v>813</v>
      </c>
      <c r="W162" s="132"/>
      <c r="X162" s="132" t="s">
        <v>450</v>
      </c>
      <c r="Y162" s="132" t="s">
        <v>979</v>
      </c>
      <c r="Z162" s="132" t="s">
        <v>979</v>
      </c>
      <c r="AA162" s="132" t="s">
        <v>186</v>
      </c>
      <c r="AB162" s="132" t="s">
        <v>979</v>
      </c>
      <c r="AC162" s="132" t="s">
        <v>740</v>
      </c>
      <c r="AD162" s="132" t="s">
        <v>186</v>
      </c>
      <c r="AE162" s="133" t="s">
        <v>186</v>
      </c>
      <c r="AF162" s="132" t="s">
        <v>981</v>
      </c>
      <c r="AG162" s="132" t="s">
        <v>981</v>
      </c>
      <c r="AH162" s="132" t="s">
        <v>981</v>
      </c>
      <c r="AI162" s="132" t="s">
        <v>503</v>
      </c>
      <c r="AJ162" s="132" t="s">
        <v>842</v>
      </c>
      <c r="AK162" s="132" t="s">
        <v>186</v>
      </c>
      <c r="AL162" s="399" t="s">
        <v>1477</v>
      </c>
      <c r="AM162" s="399" t="s">
        <v>1477</v>
      </c>
      <c r="AN162" s="399" t="s">
        <v>842</v>
      </c>
      <c r="AO162" s="399" t="s">
        <v>842</v>
      </c>
      <c r="AP162" s="399"/>
      <c r="AQ162" s="132" t="s">
        <v>946</v>
      </c>
      <c r="AR162" s="132"/>
      <c r="AS162" s="132" t="s">
        <v>186</v>
      </c>
      <c r="AT162" s="132" t="s">
        <v>186</v>
      </c>
      <c r="AU162" s="985" t="s">
        <v>186</v>
      </c>
    </row>
    <row r="163" spans="1:54" s="63" customFormat="1">
      <c r="A163" s="975"/>
      <c r="B163" s="405" t="s">
        <v>649</v>
      </c>
      <c r="C163" s="739"/>
      <c r="D163" s="740"/>
      <c r="E163" s="986">
        <v>35490</v>
      </c>
      <c r="F163" s="411" t="s">
        <v>977</v>
      </c>
      <c r="G163" s="412" t="s">
        <v>362</v>
      </c>
      <c r="H163" s="420" t="s">
        <v>362</v>
      </c>
      <c r="I163" s="412" t="s">
        <v>186</v>
      </c>
      <c r="J163" s="412" t="s">
        <v>1479</v>
      </c>
      <c r="K163" s="227" t="s">
        <v>979</v>
      </c>
      <c r="L163" s="227" t="s">
        <v>979</v>
      </c>
      <c r="M163" s="227" t="s">
        <v>979</v>
      </c>
      <c r="N163" s="227" t="s">
        <v>979</v>
      </c>
      <c r="O163" s="227" t="s">
        <v>979</v>
      </c>
      <c r="P163" s="227" t="s">
        <v>1098</v>
      </c>
      <c r="Q163" s="227" t="s">
        <v>1098</v>
      </c>
      <c r="R163" s="227" t="s">
        <v>1499</v>
      </c>
      <c r="S163" s="412" t="s">
        <v>186</v>
      </c>
      <c r="T163" s="412" t="s">
        <v>186</v>
      </c>
      <c r="U163" s="227" t="s">
        <v>980</v>
      </c>
      <c r="V163" s="227" t="s">
        <v>813</v>
      </c>
      <c r="W163" s="227"/>
      <c r="X163" s="227" t="s">
        <v>104</v>
      </c>
      <c r="Y163" s="227" t="s">
        <v>979</v>
      </c>
      <c r="Z163" s="227" t="s">
        <v>979</v>
      </c>
      <c r="AA163" s="227" t="s">
        <v>738</v>
      </c>
      <c r="AB163" s="227" t="s">
        <v>979</v>
      </c>
      <c r="AC163" s="227" t="s">
        <v>738</v>
      </c>
      <c r="AD163" s="227" t="s">
        <v>738</v>
      </c>
      <c r="AE163" s="228" t="s">
        <v>186</v>
      </c>
      <c r="AF163" s="227" t="s">
        <v>981</v>
      </c>
      <c r="AG163" s="227" t="s">
        <v>981</v>
      </c>
      <c r="AH163" s="227" t="s">
        <v>981</v>
      </c>
      <c r="AI163" s="227" t="s">
        <v>981</v>
      </c>
      <c r="AJ163" s="227" t="s">
        <v>842</v>
      </c>
      <c r="AK163" s="227" t="s">
        <v>186</v>
      </c>
      <c r="AL163" s="419" t="s">
        <v>842</v>
      </c>
      <c r="AM163" s="419" t="s">
        <v>842</v>
      </c>
      <c r="AN163" s="419" t="s">
        <v>842</v>
      </c>
      <c r="AO163" s="419" t="s">
        <v>842</v>
      </c>
      <c r="AP163" s="419"/>
      <c r="AQ163" s="227" t="s">
        <v>842</v>
      </c>
      <c r="AR163" s="227"/>
      <c r="AS163" s="227" t="s">
        <v>186</v>
      </c>
      <c r="AT163" s="227" t="s">
        <v>186</v>
      </c>
      <c r="AU163" s="987" t="s">
        <v>186</v>
      </c>
    </row>
    <row r="164" spans="1:54" s="34" customFormat="1">
      <c r="A164" s="1094" t="s">
        <v>660</v>
      </c>
      <c r="B164" s="1095"/>
      <c r="C164" s="109"/>
      <c r="D164" s="185"/>
      <c r="E164" s="185"/>
      <c r="F164" s="185"/>
      <c r="G164" s="185"/>
      <c r="H164" s="185"/>
      <c r="I164" s="185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7"/>
      <c r="Y164" s="197"/>
      <c r="Z164" s="197"/>
      <c r="AA164" s="197"/>
      <c r="AB164" s="197"/>
      <c r="AC164" s="208"/>
      <c r="AD164" s="197"/>
      <c r="AE164" s="197"/>
      <c r="AF164" s="197"/>
      <c r="AG164" s="197"/>
      <c r="AH164" s="197"/>
      <c r="AI164" s="197"/>
      <c r="AJ164" s="197"/>
      <c r="AK164" s="197"/>
      <c r="AL164" s="197"/>
      <c r="AM164" s="197"/>
      <c r="AN164" s="197"/>
      <c r="AO164" s="197"/>
      <c r="AP164" s="197"/>
      <c r="AQ164" s="197"/>
      <c r="AR164" s="197"/>
      <c r="AS164" s="197"/>
      <c r="AT164" s="197"/>
      <c r="AU164" s="256"/>
      <c r="AW164" s="20"/>
      <c r="AX164" s="20"/>
      <c r="AY164" s="20"/>
      <c r="AZ164" s="20"/>
      <c r="BA164" s="20"/>
    </row>
    <row r="165" spans="1:54" s="63" customFormat="1">
      <c r="A165" s="940">
        <v>55</v>
      </c>
      <c r="B165" s="373" t="s">
        <v>661</v>
      </c>
      <c r="C165" s="684" t="s">
        <v>661</v>
      </c>
      <c r="D165" s="674"/>
      <c r="E165" s="818"/>
      <c r="F165" s="316" t="s">
        <v>595</v>
      </c>
      <c r="G165" s="563" t="s">
        <v>842</v>
      </c>
      <c r="H165" s="563" t="s">
        <v>595</v>
      </c>
      <c r="I165" s="563" t="s">
        <v>842</v>
      </c>
      <c r="J165" s="563" t="s">
        <v>842</v>
      </c>
      <c r="K165" s="563" t="s">
        <v>595</v>
      </c>
      <c r="L165" s="563" t="s">
        <v>595</v>
      </c>
      <c r="M165" s="563" t="s">
        <v>595</v>
      </c>
      <c r="N165" s="563" t="s">
        <v>595</v>
      </c>
      <c r="O165" s="563" t="s">
        <v>595</v>
      </c>
      <c r="P165" s="563" t="s">
        <v>595</v>
      </c>
      <c r="Q165" s="563" t="s">
        <v>595</v>
      </c>
      <c r="R165" s="563" t="s">
        <v>595</v>
      </c>
      <c r="S165" s="563" t="s">
        <v>736</v>
      </c>
      <c r="T165" s="563" t="s">
        <v>595</v>
      </c>
      <c r="U165" s="563" t="s">
        <v>736</v>
      </c>
      <c r="V165" s="563" t="s">
        <v>595</v>
      </c>
      <c r="W165" s="563"/>
      <c r="X165" s="563" t="s">
        <v>450</v>
      </c>
      <c r="Y165" s="563" t="s">
        <v>595</v>
      </c>
      <c r="Z165" s="563" t="s">
        <v>595</v>
      </c>
      <c r="AA165" s="563" t="s">
        <v>595</v>
      </c>
      <c r="AB165" s="563" t="s">
        <v>595</v>
      </c>
      <c r="AC165" s="563"/>
      <c r="AD165" s="563" t="s">
        <v>736</v>
      </c>
      <c r="AE165" s="563" t="s">
        <v>736</v>
      </c>
      <c r="AF165" s="563" t="s">
        <v>595</v>
      </c>
      <c r="AG165" s="563" t="s">
        <v>595</v>
      </c>
      <c r="AH165" s="563" t="s">
        <v>595</v>
      </c>
      <c r="AI165" s="563" t="s">
        <v>736</v>
      </c>
      <c r="AJ165" s="563" t="s">
        <v>595</v>
      </c>
      <c r="AK165" s="563" t="s">
        <v>595</v>
      </c>
      <c r="AL165" s="571" t="s">
        <v>1477</v>
      </c>
      <c r="AM165" s="571" t="s">
        <v>1477</v>
      </c>
      <c r="AN165" s="563" t="s">
        <v>595</v>
      </c>
      <c r="AO165" s="563" t="s">
        <v>595</v>
      </c>
      <c r="AP165" s="563" t="s">
        <v>595</v>
      </c>
      <c r="AQ165" s="563" t="s">
        <v>595</v>
      </c>
      <c r="AR165" s="563" t="s">
        <v>595</v>
      </c>
      <c r="AS165" s="563" t="s">
        <v>595</v>
      </c>
      <c r="AT165" s="563" t="s">
        <v>595</v>
      </c>
      <c r="AU165" s="952" t="s">
        <v>595</v>
      </c>
    </row>
    <row r="166" spans="1:54" s="63" customFormat="1">
      <c r="A166" s="947">
        <v>56</v>
      </c>
      <c r="B166" s="387" t="s">
        <v>661</v>
      </c>
      <c r="C166" s="388" t="s">
        <v>661</v>
      </c>
      <c r="D166" s="389"/>
      <c r="E166" s="824"/>
      <c r="F166" s="306" t="s">
        <v>595</v>
      </c>
      <c r="G166" s="393" t="s">
        <v>842</v>
      </c>
      <c r="H166" s="393" t="s">
        <v>595</v>
      </c>
      <c r="I166" s="393" t="s">
        <v>842</v>
      </c>
      <c r="J166" s="393" t="s">
        <v>842</v>
      </c>
      <c r="K166" s="393" t="s">
        <v>595</v>
      </c>
      <c r="L166" s="393" t="s">
        <v>595</v>
      </c>
      <c r="M166" s="393" t="s">
        <v>595</v>
      </c>
      <c r="N166" s="393" t="s">
        <v>595</v>
      </c>
      <c r="O166" s="393" t="s">
        <v>595</v>
      </c>
      <c r="P166" s="393" t="s">
        <v>595</v>
      </c>
      <c r="Q166" s="393" t="s">
        <v>595</v>
      </c>
      <c r="R166" s="393" t="s">
        <v>595</v>
      </c>
      <c r="S166" s="393" t="s">
        <v>737</v>
      </c>
      <c r="T166" s="393" t="s">
        <v>595</v>
      </c>
      <c r="U166" s="393" t="s">
        <v>737</v>
      </c>
      <c r="V166" s="393" t="s">
        <v>595</v>
      </c>
      <c r="W166" s="393"/>
      <c r="X166" s="393" t="s">
        <v>450</v>
      </c>
      <c r="Y166" s="393" t="s">
        <v>595</v>
      </c>
      <c r="Z166" s="393" t="s">
        <v>595</v>
      </c>
      <c r="AA166" s="393" t="s">
        <v>595</v>
      </c>
      <c r="AB166" s="393" t="s">
        <v>595</v>
      </c>
      <c r="AC166" s="393"/>
      <c r="AD166" s="393" t="s">
        <v>737</v>
      </c>
      <c r="AE166" s="393" t="s">
        <v>737</v>
      </c>
      <c r="AF166" s="393" t="s">
        <v>595</v>
      </c>
      <c r="AG166" s="393" t="s">
        <v>595</v>
      </c>
      <c r="AH166" s="393" t="s">
        <v>595</v>
      </c>
      <c r="AI166" s="393" t="s">
        <v>737</v>
      </c>
      <c r="AJ166" s="393" t="s">
        <v>595</v>
      </c>
      <c r="AK166" s="393" t="s">
        <v>595</v>
      </c>
      <c r="AL166" s="393" t="s">
        <v>595</v>
      </c>
      <c r="AM166" s="393" t="s">
        <v>595</v>
      </c>
      <c r="AN166" s="393" t="s">
        <v>595</v>
      </c>
      <c r="AO166" s="393" t="s">
        <v>595</v>
      </c>
      <c r="AP166" s="393" t="s">
        <v>595</v>
      </c>
      <c r="AQ166" s="393" t="s">
        <v>595</v>
      </c>
      <c r="AR166" s="393" t="s">
        <v>595</v>
      </c>
      <c r="AS166" s="393" t="s">
        <v>595</v>
      </c>
      <c r="AT166" s="393" t="s">
        <v>595</v>
      </c>
      <c r="AU166" s="949" t="s">
        <v>595</v>
      </c>
    </row>
    <row r="167" spans="1:54" s="63" customFormat="1" ht="18.75">
      <c r="A167" s="940"/>
      <c r="B167" s="373" t="s">
        <v>280</v>
      </c>
      <c r="C167" s="684" t="s">
        <v>596</v>
      </c>
      <c r="D167" s="674">
        <v>70.349999999999994</v>
      </c>
      <c r="E167" s="818"/>
      <c r="F167" s="316" t="s">
        <v>1457</v>
      </c>
      <c r="G167" s="563" t="s">
        <v>362</v>
      </c>
      <c r="H167" s="319" t="s">
        <v>362</v>
      </c>
      <c r="I167" s="563" t="s">
        <v>186</v>
      </c>
      <c r="J167" s="563" t="s">
        <v>1479</v>
      </c>
      <c r="K167" s="130" t="s">
        <v>979</v>
      </c>
      <c r="L167" s="130" t="s">
        <v>979</v>
      </c>
      <c r="M167" s="130" t="s">
        <v>979</v>
      </c>
      <c r="N167" s="130" t="s">
        <v>979</v>
      </c>
      <c r="O167" s="130" t="s">
        <v>979</v>
      </c>
      <c r="P167" s="130" t="s">
        <v>1098</v>
      </c>
      <c r="Q167" s="130" t="s">
        <v>1098</v>
      </c>
      <c r="R167" s="130" t="s">
        <v>1499</v>
      </c>
      <c r="S167" s="563" t="s">
        <v>186</v>
      </c>
      <c r="T167" s="563" t="s">
        <v>186</v>
      </c>
      <c r="U167" s="130" t="s">
        <v>980</v>
      </c>
      <c r="V167" s="130" t="s">
        <v>813</v>
      </c>
      <c r="W167" s="563"/>
      <c r="X167" s="563" t="s">
        <v>450</v>
      </c>
      <c r="Y167" s="130" t="s">
        <v>979</v>
      </c>
      <c r="Z167" s="130" t="s">
        <v>979</v>
      </c>
      <c r="AA167" s="563" t="s">
        <v>186</v>
      </c>
      <c r="AB167" s="130" t="s">
        <v>979</v>
      </c>
      <c r="AC167" s="130" t="s">
        <v>63</v>
      </c>
      <c r="AD167" s="563" t="s">
        <v>186</v>
      </c>
      <c r="AE167" s="563" t="s">
        <v>186</v>
      </c>
      <c r="AF167" s="130" t="s">
        <v>981</v>
      </c>
      <c r="AG167" s="130" t="s">
        <v>981</v>
      </c>
      <c r="AH167" s="130" t="s">
        <v>981</v>
      </c>
      <c r="AI167" s="130" t="s">
        <v>981</v>
      </c>
      <c r="AJ167" s="130" t="s">
        <v>1458</v>
      </c>
      <c r="AK167" s="563" t="s">
        <v>186</v>
      </c>
      <c r="AL167" s="571" t="s">
        <v>1477</v>
      </c>
      <c r="AM167" s="571" t="s">
        <v>1477</v>
      </c>
      <c r="AN167" s="571" t="s">
        <v>1477</v>
      </c>
      <c r="AO167" s="571" t="s">
        <v>945</v>
      </c>
      <c r="AP167" s="571"/>
      <c r="AQ167" s="130" t="s">
        <v>946</v>
      </c>
      <c r="AR167" s="130"/>
      <c r="AS167" s="563" t="s">
        <v>186</v>
      </c>
      <c r="AT167" s="563" t="s">
        <v>186</v>
      </c>
      <c r="AU167" s="952" t="s">
        <v>186</v>
      </c>
      <c r="BB167" s="404"/>
    </row>
    <row r="168" spans="1:54" s="63" customFormat="1" ht="18.75">
      <c r="A168" s="947"/>
      <c r="B168" s="387" t="s">
        <v>597</v>
      </c>
      <c r="C168" s="388" t="s">
        <v>596</v>
      </c>
      <c r="D168" s="389">
        <v>429</v>
      </c>
      <c r="E168" s="824"/>
      <c r="F168" s="306" t="s">
        <v>1457</v>
      </c>
      <c r="G168" s="393" t="s">
        <v>362</v>
      </c>
      <c r="H168" s="230" t="s">
        <v>362</v>
      </c>
      <c r="I168" s="393" t="s">
        <v>186</v>
      </c>
      <c r="J168" s="393" t="s">
        <v>1479</v>
      </c>
      <c r="K168" s="132" t="s">
        <v>979</v>
      </c>
      <c r="L168" s="132" t="s">
        <v>979</v>
      </c>
      <c r="M168" s="132" t="s">
        <v>979</v>
      </c>
      <c r="N168" s="132" t="s">
        <v>979</v>
      </c>
      <c r="O168" s="132" t="s">
        <v>979</v>
      </c>
      <c r="P168" s="132" t="s">
        <v>1098</v>
      </c>
      <c r="Q168" s="132" t="s">
        <v>1098</v>
      </c>
      <c r="R168" s="132" t="s">
        <v>1499</v>
      </c>
      <c r="S168" s="393" t="s">
        <v>186</v>
      </c>
      <c r="T168" s="393" t="s">
        <v>186</v>
      </c>
      <c r="U168" s="132" t="s">
        <v>980</v>
      </c>
      <c r="V168" s="132" t="s">
        <v>813</v>
      </c>
      <c r="W168" s="393"/>
      <c r="X168" s="393" t="s">
        <v>450</v>
      </c>
      <c r="Y168" s="132" t="s">
        <v>979</v>
      </c>
      <c r="Z168" s="132" t="s">
        <v>979</v>
      </c>
      <c r="AA168" s="393" t="s">
        <v>186</v>
      </c>
      <c r="AB168" s="132" t="s">
        <v>979</v>
      </c>
      <c r="AC168" s="132" t="s">
        <v>141</v>
      </c>
      <c r="AD168" s="393" t="s">
        <v>186</v>
      </c>
      <c r="AE168" s="393" t="s">
        <v>186</v>
      </c>
      <c r="AF168" s="132" t="s">
        <v>981</v>
      </c>
      <c r="AG168" s="132" t="s">
        <v>981</v>
      </c>
      <c r="AH168" s="132" t="s">
        <v>981</v>
      </c>
      <c r="AI168" s="132" t="s">
        <v>981</v>
      </c>
      <c r="AJ168" s="132" t="s">
        <v>1458</v>
      </c>
      <c r="AK168" s="393" t="s">
        <v>186</v>
      </c>
      <c r="AL168" s="399" t="s">
        <v>1477</v>
      </c>
      <c r="AM168" s="399" t="s">
        <v>1477</v>
      </c>
      <c r="AN168" s="399" t="s">
        <v>1477</v>
      </c>
      <c r="AO168" s="399" t="s">
        <v>945</v>
      </c>
      <c r="AP168" s="399"/>
      <c r="AQ168" s="132" t="s">
        <v>946</v>
      </c>
      <c r="AR168" s="132"/>
      <c r="AS168" s="393" t="s">
        <v>186</v>
      </c>
      <c r="AT168" s="393" t="s">
        <v>186</v>
      </c>
      <c r="AU168" s="949" t="s">
        <v>186</v>
      </c>
      <c r="BB168" s="404"/>
    </row>
    <row r="169" spans="1:54" s="63" customFormat="1">
      <c r="A169" s="975"/>
      <c r="B169" s="405" t="s">
        <v>598</v>
      </c>
      <c r="C169" s="739" t="s">
        <v>599</v>
      </c>
      <c r="D169" s="740"/>
      <c r="E169" s="202"/>
      <c r="F169" s="534" t="s">
        <v>600</v>
      </c>
      <c r="G169" s="535" t="s">
        <v>601</v>
      </c>
      <c r="H169" s="536" t="s">
        <v>601</v>
      </c>
      <c r="I169" s="535" t="s">
        <v>601</v>
      </c>
      <c r="J169" s="535" t="s">
        <v>601</v>
      </c>
      <c r="K169" s="128" t="s">
        <v>602</v>
      </c>
      <c r="L169" s="128" t="s">
        <v>602</v>
      </c>
      <c r="M169" s="128" t="s">
        <v>603</v>
      </c>
      <c r="N169" s="128" t="s">
        <v>603</v>
      </c>
      <c r="O169" s="128" t="s">
        <v>603</v>
      </c>
      <c r="P169" s="128" t="s">
        <v>604</v>
      </c>
      <c r="Q169" s="128" t="s">
        <v>604</v>
      </c>
      <c r="R169" s="128" t="s">
        <v>605</v>
      </c>
      <c r="S169" s="611" t="s">
        <v>557</v>
      </c>
      <c r="T169" s="611" t="s">
        <v>557</v>
      </c>
      <c r="U169" s="128" t="s">
        <v>186</v>
      </c>
      <c r="V169" s="128" t="s">
        <v>606</v>
      </c>
      <c r="W169" s="611"/>
      <c r="X169" s="611" t="s">
        <v>104</v>
      </c>
      <c r="Y169" s="128" t="s">
        <v>606</v>
      </c>
      <c r="Z169" s="128" t="s">
        <v>606</v>
      </c>
      <c r="AA169" s="611" t="s">
        <v>1013</v>
      </c>
      <c r="AB169" s="535" t="s">
        <v>1013</v>
      </c>
      <c r="AC169" s="535" t="s">
        <v>1038</v>
      </c>
      <c r="AD169" s="611" t="s">
        <v>1013</v>
      </c>
      <c r="AE169" s="611" t="s">
        <v>1013</v>
      </c>
      <c r="AF169" s="128" t="s">
        <v>607</v>
      </c>
      <c r="AG169" s="135" t="s">
        <v>607</v>
      </c>
      <c r="AH169" s="128" t="s">
        <v>607</v>
      </c>
      <c r="AI169" s="128" t="s">
        <v>1013</v>
      </c>
      <c r="AJ169" s="535"/>
      <c r="AK169" s="128" t="s">
        <v>607</v>
      </c>
      <c r="AL169" s="544" t="s">
        <v>1014</v>
      </c>
      <c r="AM169" s="544" t="s">
        <v>1014</v>
      </c>
      <c r="AN169" s="544" t="s">
        <v>1014</v>
      </c>
      <c r="AO169" s="540" t="s">
        <v>608</v>
      </c>
      <c r="AP169" s="629"/>
      <c r="AQ169" s="535" t="s">
        <v>1015</v>
      </c>
      <c r="AR169" s="535"/>
      <c r="AS169" s="611" t="s">
        <v>186</v>
      </c>
      <c r="AT169" s="611" t="s">
        <v>186</v>
      </c>
      <c r="AU169" s="976" t="s">
        <v>186</v>
      </c>
      <c r="BB169" s="404"/>
    </row>
    <row r="170" spans="1:54" s="63" customFormat="1" ht="18.75">
      <c r="A170" s="975"/>
      <c r="B170" s="405" t="s">
        <v>1311</v>
      </c>
      <c r="C170" s="977" t="s">
        <v>1312</v>
      </c>
      <c r="D170" s="740"/>
      <c r="E170" s="202"/>
      <c r="F170" s="534" t="s">
        <v>876</v>
      </c>
      <c r="G170" s="535" t="s">
        <v>186</v>
      </c>
      <c r="H170" s="536" t="s">
        <v>556</v>
      </c>
      <c r="I170" s="535" t="s">
        <v>186</v>
      </c>
      <c r="J170" s="535" t="s">
        <v>186</v>
      </c>
      <c r="K170" s="128" t="s">
        <v>1059</v>
      </c>
      <c r="L170" s="128" t="s">
        <v>1319</v>
      </c>
      <c r="M170" s="128" t="s">
        <v>1321</v>
      </c>
      <c r="N170" s="128" t="s">
        <v>1321</v>
      </c>
      <c r="O170" s="128" t="s">
        <v>1319</v>
      </c>
      <c r="P170" s="128" t="s">
        <v>753</v>
      </c>
      <c r="Q170" s="128" t="s">
        <v>753</v>
      </c>
      <c r="R170" s="128" t="s">
        <v>1278</v>
      </c>
      <c r="S170" s="535" t="s">
        <v>186</v>
      </c>
      <c r="T170" s="535" t="s">
        <v>186</v>
      </c>
      <c r="U170" s="128" t="s">
        <v>1280</v>
      </c>
      <c r="V170" s="128" t="s">
        <v>813</v>
      </c>
      <c r="W170" s="128"/>
      <c r="X170" s="128" t="s">
        <v>927</v>
      </c>
      <c r="Y170" s="128" t="s">
        <v>813</v>
      </c>
      <c r="Z170" s="128" t="s">
        <v>813</v>
      </c>
      <c r="AA170" s="128" t="s">
        <v>935</v>
      </c>
      <c r="AB170" s="128" t="s">
        <v>935</v>
      </c>
      <c r="AC170" s="128" t="s">
        <v>1038</v>
      </c>
      <c r="AD170" s="128" t="s">
        <v>935</v>
      </c>
      <c r="AE170" s="128" t="s">
        <v>935</v>
      </c>
      <c r="AF170" s="128" t="s">
        <v>928</v>
      </c>
      <c r="AG170" s="128" t="s">
        <v>1321</v>
      </c>
      <c r="AH170" s="128" t="s">
        <v>1321</v>
      </c>
      <c r="AI170" s="128" t="s">
        <v>935</v>
      </c>
      <c r="AJ170" s="128" t="s">
        <v>759</v>
      </c>
      <c r="AK170" s="128" t="s">
        <v>1321</v>
      </c>
      <c r="AL170" s="544" t="s">
        <v>1069</v>
      </c>
      <c r="AM170" s="544" t="s">
        <v>1069</v>
      </c>
      <c r="AN170" s="544" t="s">
        <v>1069</v>
      </c>
      <c r="AO170" s="540" t="s">
        <v>761</v>
      </c>
      <c r="AP170" s="629" t="s">
        <v>1295</v>
      </c>
      <c r="AQ170" s="978" t="s">
        <v>763</v>
      </c>
      <c r="AR170" s="128"/>
      <c r="AS170" s="128" t="s">
        <v>186</v>
      </c>
      <c r="AT170" s="128" t="s">
        <v>186</v>
      </c>
      <c r="AU170" s="979" t="s">
        <v>186</v>
      </c>
      <c r="BB170" s="404"/>
    </row>
    <row r="171" spans="1:54" s="63" customFormat="1" ht="18.75">
      <c r="A171" s="975"/>
      <c r="B171" s="405" t="s">
        <v>422</v>
      </c>
      <c r="C171" s="739" t="s">
        <v>1060</v>
      </c>
      <c r="D171" s="740"/>
      <c r="E171" s="202"/>
      <c r="F171" s="534" t="s">
        <v>876</v>
      </c>
      <c r="G171" s="535" t="s">
        <v>186</v>
      </c>
      <c r="H171" s="536" t="s">
        <v>186</v>
      </c>
      <c r="I171" s="535" t="s">
        <v>186</v>
      </c>
      <c r="J171" s="535" t="s">
        <v>186</v>
      </c>
      <c r="K171" s="128" t="s">
        <v>1319</v>
      </c>
      <c r="L171" s="128" t="s">
        <v>1319</v>
      </c>
      <c r="M171" s="128" t="s">
        <v>1321</v>
      </c>
      <c r="N171" s="128" t="s">
        <v>1321</v>
      </c>
      <c r="O171" s="128" t="s">
        <v>1321</v>
      </c>
      <c r="P171" s="128" t="s">
        <v>753</v>
      </c>
      <c r="Q171" s="128" t="s">
        <v>753</v>
      </c>
      <c r="R171" s="128" t="s">
        <v>1278</v>
      </c>
      <c r="S171" s="535" t="s">
        <v>186</v>
      </c>
      <c r="T171" s="535" t="s">
        <v>186</v>
      </c>
      <c r="U171" s="128" t="s">
        <v>1280</v>
      </c>
      <c r="V171" s="128" t="s">
        <v>813</v>
      </c>
      <c r="W171" s="128"/>
      <c r="X171" s="128" t="s">
        <v>104</v>
      </c>
      <c r="Y171" s="128" t="s">
        <v>813</v>
      </c>
      <c r="Z171" s="128" t="s">
        <v>813</v>
      </c>
      <c r="AA171" s="128" t="s">
        <v>935</v>
      </c>
      <c r="AB171" s="128" t="s">
        <v>935</v>
      </c>
      <c r="AC171" s="128" t="s">
        <v>1038</v>
      </c>
      <c r="AD171" s="128" t="s">
        <v>935</v>
      </c>
      <c r="AE171" s="128" t="s">
        <v>935</v>
      </c>
      <c r="AF171" s="128" t="s">
        <v>1321</v>
      </c>
      <c r="AG171" s="128" t="s">
        <v>1321</v>
      </c>
      <c r="AH171" s="128" t="s">
        <v>1321</v>
      </c>
      <c r="AI171" s="128" t="s">
        <v>935</v>
      </c>
      <c r="AJ171" s="128" t="s">
        <v>759</v>
      </c>
      <c r="AK171" s="128" t="s">
        <v>1321</v>
      </c>
      <c r="AL171" s="544" t="s">
        <v>1069</v>
      </c>
      <c r="AM171" s="544" t="s">
        <v>1069</v>
      </c>
      <c r="AN171" s="544" t="s">
        <v>1069</v>
      </c>
      <c r="AO171" s="540" t="s">
        <v>761</v>
      </c>
      <c r="AP171" s="629"/>
      <c r="AQ171" s="978" t="s">
        <v>763</v>
      </c>
      <c r="AR171" s="128"/>
      <c r="AS171" s="128" t="s">
        <v>186</v>
      </c>
      <c r="AT171" s="128" t="s">
        <v>186</v>
      </c>
      <c r="AU171" s="979" t="s">
        <v>186</v>
      </c>
      <c r="BB171" s="404"/>
    </row>
    <row r="172" spans="1:54" s="63" customFormat="1" ht="18.75">
      <c r="A172" s="975"/>
      <c r="B172" s="405" t="s">
        <v>334</v>
      </c>
      <c r="C172" s="739"/>
      <c r="D172" s="740"/>
      <c r="E172" s="202"/>
      <c r="F172" s="534" t="s">
        <v>876</v>
      </c>
      <c r="G172" s="535" t="s">
        <v>186</v>
      </c>
      <c r="H172" s="536" t="s">
        <v>555</v>
      </c>
      <c r="I172" s="535" t="s">
        <v>186</v>
      </c>
      <c r="J172" s="535" t="s">
        <v>555</v>
      </c>
      <c r="K172" s="128" t="s">
        <v>1319</v>
      </c>
      <c r="L172" s="128" t="s">
        <v>1319</v>
      </c>
      <c r="M172" s="128" t="s">
        <v>1321</v>
      </c>
      <c r="N172" s="128" t="s">
        <v>1321</v>
      </c>
      <c r="O172" s="128" t="s">
        <v>1321</v>
      </c>
      <c r="P172" s="128" t="s">
        <v>753</v>
      </c>
      <c r="Q172" s="128" t="s">
        <v>753</v>
      </c>
      <c r="R172" s="128" t="s">
        <v>1278</v>
      </c>
      <c r="S172" s="535" t="s">
        <v>186</v>
      </c>
      <c r="T172" s="535" t="s">
        <v>186</v>
      </c>
      <c r="U172" s="128" t="s">
        <v>1280</v>
      </c>
      <c r="V172" s="128" t="s">
        <v>813</v>
      </c>
      <c r="W172" s="128"/>
      <c r="X172" s="128" t="s">
        <v>450</v>
      </c>
      <c r="Y172" s="128" t="s">
        <v>813</v>
      </c>
      <c r="Z172" s="128" t="s">
        <v>813</v>
      </c>
      <c r="AA172" s="128" t="s">
        <v>813</v>
      </c>
      <c r="AB172" s="128" t="s">
        <v>813</v>
      </c>
      <c r="AC172" s="128" t="s">
        <v>1038</v>
      </c>
      <c r="AD172" s="128" t="s">
        <v>186</v>
      </c>
      <c r="AE172" s="128" t="s">
        <v>935</v>
      </c>
      <c r="AF172" s="128" t="s">
        <v>1321</v>
      </c>
      <c r="AG172" s="128" t="s">
        <v>1321</v>
      </c>
      <c r="AH172" s="128" t="s">
        <v>1321</v>
      </c>
      <c r="AI172" s="128" t="s">
        <v>935</v>
      </c>
      <c r="AJ172" s="128" t="s">
        <v>759</v>
      </c>
      <c r="AK172" s="128" t="s">
        <v>1321</v>
      </c>
      <c r="AL172" s="544" t="s">
        <v>186</v>
      </c>
      <c r="AM172" s="544" t="s">
        <v>186</v>
      </c>
      <c r="AN172" s="544" t="s">
        <v>186</v>
      </c>
      <c r="AO172" s="540" t="s">
        <v>186</v>
      </c>
      <c r="AP172" s="629"/>
      <c r="AQ172" s="978" t="s">
        <v>763</v>
      </c>
      <c r="AR172" s="128"/>
      <c r="AS172" s="128" t="s">
        <v>186</v>
      </c>
      <c r="AT172" s="128" t="s">
        <v>186</v>
      </c>
      <c r="AU172" s="979" t="s">
        <v>186</v>
      </c>
      <c r="BB172" s="404"/>
    </row>
    <row r="173" spans="1:54" s="63" customFormat="1">
      <c r="A173" s="940"/>
      <c r="B173" s="373" t="s">
        <v>335</v>
      </c>
      <c r="C173" s="684" t="s">
        <v>1061</v>
      </c>
      <c r="D173" s="674">
        <v>100.1</v>
      </c>
      <c r="E173" s="713" t="s">
        <v>643</v>
      </c>
      <c r="F173" s="316" t="s">
        <v>977</v>
      </c>
      <c r="G173" s="563" t="s">
        <v>362</v>
      </c>
      <c r="H173" s="319" t="s">
        <v>362</v>
      </c>
      <c r="I173" s="563" t="s">
        <v>186</v>
      </c>
      <c r="J173" s="563" t="s">
        <v>362</v>
      </c>
      <c r="K173" s="130" t="s">
        <v>813</v>
      </c>
      <c r="L173" s="130" t="s">
        <v>813</v>
      </c>
      <c r="M173" s="130" t="s">
        <v>813</v>
      </c>
      <c r="N173" s="130" t="s">
        <v>813</v>
      </c>
      <c r="O173" s="130" t="s">
        <v>813</v>
      </c>
      <c r="P173" s="130" t="s">
        <v>753</v>
      </c>
      <c r="Q173" s="130" t="s">
        <v>753</v>
      </c>
      <c r="R173" s="130" t="s">
        <v>1278</v>
      </c>
      <c r="S173" s="563" t="s">
        <v>186</v>
      </c>
      <c r="T173" s="563" t="s">
        <v>186</v>
      </c>
      <c r="U173" s="130" t="s">
        <v>1280</v>
      </c>
      <c r="V173" s="130" t="s">
        <v>813</v>
      </c>
      <c r="W173" s="563" t="s">
        <v>186</v>
      </c>
      <c r="X173" s="563"/>
      <c r="Y173" s="130" t="s">
        <v>813</v>
      </c>
      <c r="Z173" s="130" t="s">
        <v>813</v>
      </c>
      <c r="AA173" s="563" t="s">
        <v>186</v>
      </c>
      <c r="AB173" s="130" t="s">
        <v>813</v>
      </c>
      <c r="AC173" s="130" t="s">
        <v>142</v>
      </c>
      <c r="AD173" s="563" t="s">
        <v>186</v>
      </c>
      <c r="AE173" s="563" t="s">
        <v>186</v>
      </c>
      <c r="AF173" s="130" t="s">
        <v>935</v>
      </c>
      <c r="AG173" s="130" t="s">
        <v>935</v>
      </c>
      <c r="AH173" s="130" t="s">
        <v>935</v>
      </c>
      <c r="AI173" s="563" t="s">
        <v>842</v>
      </c>
      <c r="AJ173" s="563" t="s">
        <v>842</v>
      </c>
      <c r="AK173" s="563" t="s">
        <v>186</v>
      </c>
      <c r="AL173" s="571" t="s">
        <v>1069</v>
      </c>
      <c r="AM173" s="571" t="s">
        <v>1069</v>
      </c>
      <c r="AN173" s="571" t="s">
        <v>1069</v>
      </c>
      <c r="AO173" s="571" t="s">
        <v>761</v>
      </c>
      <c r="AP173" s="571"/>
      <c r="AQ173" s="130" t="s">
        <v>763</v>
      </c>
      <c r="AR173" s="130"/>
      <c r="AS173" s="563" t="s">
        <v>186</v>
      </c>
      <c r="AT173" s="563" t="s">
        <v>186</v>
      </c>
      <c r="AU173" s="952" t="s">
        <v>186</v>
      </c>
      <c r="BB173" s="404"/>
    </row>
    <row r="174" spans="1:54" s="63" customFormat="1">
      <c r="A174" s="944"/>
      <c r="B174" s="472" t="s">
        <v>335</v>
      </c>
      <c r="C174" s="678" t="s">
        <v>1061</v>
      </c>
      <c r="D174" s="438">
        <v>161.16999999999999</v>
      </c>
      <c r="E174" s="702" t="s">
        <v>216</v>
      </c>
      <c r="F174" s="301" t="s">
        <v>977</v>
      </c>
      <c r="G174" s="430" t="s">
        <v>362</v>
      </c>
      <c r="H174" s="299" t="s">
        <v>362</v>
      </c>
      <c r="I174" s="430" t="s">
        <v>186</v>
      </c>
      <c r="J174" s="430" t="s">
        <v>362</v>
      </c>
      <c r="K174" s="134" t="s">
        <v>813</v>
      </c>
      <c r="L174" s="134" t="s">
        <v>813</v>
      </c>
      <c r="M174" s="134" t="s">
        <v>813</v>
      </c>
      <c r="N174" s="134" t="s">
        <v>813</v>
      </c>
      <c r="O174" s="134" t="s">
        <v>813</v>
      </c>
      <c r="P174" s="134" t="s">
        <v>753</v>
      </c>
      <c r="Q174" s="134" t="s">
        <v>753</v>
      </c>
      <c r="R174" s="134" t="s">
        <v>1278</v>
      </c>
      <c r="S174" s="430" t="s">
        <v>186</v>
      </c>
      <c r="T174" s="430" t="s">
        <v>186</v>
      </c>
      <c r="U174" s="134" t="s">
        <v>1280</v>
      </c>
      <c r="V174" s="134" t="s">
        <v>813</v>
      </c>
      <c r="W174" s="430" t="s">
        <v>186</v>
      </c>
      <c r="X174" s="430"/>
      <c r="Y174" s="134" t="s">
        <v>813</v>
      </c>
      <c r="Z174" s="134" t="s">
        <v>813</v>
      </c>
      <c r="AA174" s="430" t="s">
        <v>186</v>
      </c>
      <c r="AB174" s="134" t="s">
        <v>813</v>
      </c>
      <c r="AC174" s="134" t="s">
        <v>143</v>
      </c>
      <c r="AD174" s="430" t="s">
        <v>186</v>
      </c>
      <c r="AE174" s="430" t="s">
        <v>186</v>
      </c>
      <c r="AF174" s="134" t="s">
        <v>935</v>
      </c>
      <c r="AG174" s="134" t="s">
        <v>935</v>
      </c>
      <c r="AH174" s="134" t="s">
        <v>935</v>
      </c>
      <c r="AI174" s="430" t="s">
        <v>842</v>
      </c>
      <c r="AJ174" s="430" t="s">
        <v>842</v>
      </c>
      <c r="AK174" s="430" t="s">
        <v>186</v>
      </c>
      <c r="AL174" s="437" t="s">
        <v>1069</v>
      </c>
      <c r="AM174" s="437" t="s">
        <v>1069</v>
      </c>
      <c r="AN174" s="437" t="s">
        <v>1069</v>
      </c>
      <c r="AO174" s="437" t="s">
        <v>761</v>
      </c>
      <c r="AP174" s="437"/>
      <c r="AQ174" s="134" t="s">
        <v>763</v>
      </c>
      <c r="AR174" s="134"/>
      <c r="AS174" s="430" t="s">
        <v>186</v>
      </c>
      <c r="AT174" s="430" t="s">
        <v>186</v>
      </c>
      <c r="AU174" s="946" t="s">
        <v>186</v>
      </c>
      <c r="BB174" s="404"/>
    </row>
    <row r="175" spans="1:54" s="63" customFormat="1">
      <c r="A175" s="944"/>
      <c r="B175" s="472" t="s">
        <v>335</v>
      </c>
      <c r="C175" s="678" t="s">
        <v>1061</v>
      </c>
      <c r="D175" s="438">
        <v>200</v>
      </c>
      <c r="E175" s="702" t="s">
        <v>165</v>
      </c>
      <c r="F175" s="301" t="s">
        <v>977</v>
      </c>
      <c r="G175" s="430" t="s">
        <v>362</v>
      </c>
      <c r="H175" s="299" t="s">
        <v>362</v>
      </c>
      <c r="I175" s="430" t="s">
        <v>186</v>
      </c>
      <c r="J175" s="430" t="s">
        <v>362</v>
      </c>
      <c r="K175" s="134" t="s">
        <v>813</v>
      </c>
      <c r="L175" s="134" t="s">
        <v>813</v>
      </c>
      <c r="M175" s="134" t="s">
        <v>813</v>
      </c>
      <c r="N175" s="134" t="s">
        <v>813</v>
      </c>
      <c r="O175" s="134" t="s">
        <v>813</v>
      </c>
      <c r="P175" s="134" t="s">
        <v>753</v>
      </c>
      <c r="Q175" s="134" t="s">
        <v>753</v>
      </c>
      <c r="R175" s="134" t="s">
        <v>1278</v>
      </c>
      <c r="S175" s="430" t="s">
        <v>186</v>
      </c>
      <c r="T175" s="430" t="s">
        <v>186</v>
      </c>
      <c r="U175" s="134" t="s">
        <v>1280</v>
      </c>
      <c r="V175" s="134" t="s">
        <v>813</v>
      </c>
      <c r="W175" s="430" t="s">
        <v>186</v>
      </c>
      <c r="X175" s="430"/>
      <c r="Y175" s="134" t="s">
        <v>813</v>
      </c>
      <c r="Z175" s="134" t="s">
        <v>813</v>
      </c>
      <c r="AA175" s="430" t="s">
        <v>186</v>
      </c>
      <c r="AB175" s="134" t="s">
        <v>813</v>
      </c>
      <c r="AC175" s="134" t="s">
        <v>144</v>
      </c>
      <c r="AD175" s="430" t="s">
        <v>186</v>
      </c>
      <c r="AE175" s="430" t="s">
        <v>186</v>
      </c>
      <c r="AF175" s="134" t="s">
        <v>935</v>
      </c>
      <c r="AG175" s="134" t="s">
        <v>935</v>
      </c>
      <c r="AH175" s="134" t="s">
        <v>935</v>
      </c>
      <c r="AI175" s="430" t="s">
        <v>842</v>
      </c>
      <c r="AJ175" s="430" t="s">
        <v>842</v>
      </c>
      <c r="AK175" s="430" t="s">
        <v>186</v>
      </c>
      <c r="AL175" s="437" t="s">
        <v>1069</v>
      </c>
      <c r="AM175" s="437" t="s">
        <v>1069</v>
      </c>
      <c r="AN175" s="437" t="s">
        <v>1069</v>
      </c>
      <c r="AO175" s="437" t="s">
        <v>761</v>
      </c>
      <c r="AP175" s="437"/>
      <c r="AQ175" s="134" t="s">
        <v>763</v>
      </c>
      <c r="AR175" s="134"/>
      <c r="AS175" s="430" t="s">
        <v>186</v>
      </c>
      <c r="AT175" s="430" t="s">
        <v>186</v>
      </c>
      <c r="AU175" s="946" t="s">
        <v>186</v>
      </c>
      <c r="BB175" s="404"/>
    </row>
    <row r="176" spans="1:54" s="63" customFormat="1">
      <c r="A176" s="944"/>
      <c r="B176" s="472" t="s">
        <v>335</v>
      </c>
      <c r="C176" s="678" t="s">
        <v>1061</v>
      </c>
      <c r="D176" s="438">
        <v>300</v>
      </c>
      <c r="E176" s="702" t="s">
        <v>6</v>
      </c>
      <c r="F176" s="301" t="s">
        <v>977</v>
      </c>
      <c r="G176" s="430" t="s">
        <v>362</v>
      </c>
      <c r="H176" s="299" t="s">
        <v>362</v>
      </c>
      <c r="I176" s="430" t="s">
        <v>186</v>
      </c>
      <c r="J176" s="430" t="s">
        <v>362</v>
      </c>
      <c r="K176" s="134" t="s">
        <v>813</v>
      </c>
      <c r="L176" s="134" t="s">
        <v>813</v>
      </c>
      <c r="M176" s="134" t="s">
        <v>813</v>
      </c>
      <c r="N176" s="134" t="s">
        <v>813</v>
      </c>
      <c r="O176" s="134" t="s">
        <v>813</v>
      </c>
      <c r="P176" s="134" t="s">
        <v>753</v>
      </c>
      <c r="Q176" s="134" t="s">
        <v>753</v>
      </c>
      <c r="R176" s="134" t="s">
        <v>1278</v>
      </c>
      <c r="S176" s="430" t="s">
        <v>186</v>
      </c>
      <c r="T176" s="430" t="s">
        <v>186</v>
      </c>
      <c r="U176" s="134" t="s">
        <v>1280</v>
      </c>
      <c r="V176" s="134" t="s">
        <v>813</v>
      </c>
      <c r="W176" s="430" t="s">
        <v>186</v>
      </c>
      <c r="X176" s="430"/>
      <c r="Y176" s="134" t="s">
        <v>813</v>
      </c>
      <c r="Z176" s="134" t="s">
        <v>813</v>
      </c>
      <c r="AA176" s="430" t="s">
        <v>186</v>
      </c>
      <c r="AB176" s="134" t="s">
        <v>813</v>
      </c>
      <c r="AC176" s="134" t="s">
        <v>145</v>
      </c>
      <c r="AD176" s="430" t="s">
        <v>186</v>
      </c>
      <c r="AE176" s="430" t="s">
        <v>186</v>
      </c>
      <c r="AF176" s="134" t="s">
        <v>935</v>
      </c>
      <c r="AG176" s="134" t="s">
        <v>935</v>
      </c>
      <c r="AH176" s="134" t="s">
        <v>935</v>
      </c>
      <c r="AI176" s="430" t="s">
        <v>842</v>
      </c>
      <c r="AJ176" s="430" t="s">
        <v>842</v>
      </c>
      <c r="AK176" s="430" t="s">
        <v>186</v>
      </c>
      <c r="AL176" s="437" t="s">
        <v>1069</v>
      </c>
      <c r="AM176" s="437" t="s">
        <v>1069</v>
      </c>
      <c r="AN176" s="437" t="s">
        <v>1069</v>
      </c>
      <c r="AO176" s="437" t="s">
        <v>761</v>
      </c>
      <c r="AP176" s="437"/>
      <c r="AQ176" s="134" t="s">
        <v>763</v>
      </c>
      <c r="AR176" s="134"/>
      <c r="AS176" s="430" t="s">
        <v>186</v>
      </c>
      <c r="AT176" s="430" t="s">
        <v>186</v>
      </c>
      <c r="AU176" s="946" t="s">
        <v>186</v>
      </c>
      <c r="BB176" s="404"/>
    </row>
    <row r="177" spans="1:54" s="63" customFormat="1">
      <c r="A177" s="944"/>
      <c r="B177" s="472" t="s">
        <v>335</v>
      </c>
      <c r="C177" s="678" t="s">
        <v>1061</v>
      </c>
      <c r="D177" s="438">
        <v>400</v>
      </c>
      <c r="E177" s="702" t="s">
        <v>12</v>
      </c>
      <c r="F177" s="301" t="s">
        <v>977</v>
      </c>
      <c r="G177" s="430" t="s">
        <v>362</v>
      </c>
      <c r="H177" s="299" t="s">
        <v>362</v>
      </c>
      <c r="I177" s="430" t="s">
        <v>186</v>
      </c>
      <c r="J177" s="430" t="s">
        <v>362</v>
      </c>
      <c r="K177" s="134" t="s">
        <v>813</v>
      </c>
      <c r="L177" s="134" t="s">
        <v>813</v>
      </c>
      <c r="M177" s="134" t="s">
        <v>813</v>
      </c>
      <c r="N177" s="134" t="s">
        <v>813</v>
      </c>
      <c r="O177" s="134" t="s">
        <v>813</v>
      </c>
      <c r="P177" s="134" t="s">
        <v>753</v>
      </c>
      <c r="Q177" s="134" t="s">
        <v>753</v>
      </c>
      <c r="R177" s="134" t="s">
        <v>1278</v>
      </c>
      <c r="S177" s="430" t="s">
        <v>186</v>
      </c>
      <c r="T177" s="430" t="s">
        <v>186</v>
      </c>
      <c r="U177" s="134" t="s">
        <v>1280</v>
      </c>
      <c r="V177" s="134" t="s">
        <v>813</v>
      </c>
      <c r="W177" s="430" t="s">
        <v>186</v>
      </c>
      <c r="X177" s="430"/>
      <c r="Y177" s="134" t="s">
        <v>813</v>
      </c>
      <c r="Z177" s="134" t="s">
        <v>813</v>
      </c>
      <c r="AA177" s="430" t="s">
        <v>186</v>
      </c>
      <c r="AB177" s="134" t="s">
        <v>813</v>
      </c>
      <c r="AC177" s="134" t="s">
        <v>739</v>
      </c>
      <c r="AD177" s="430" t="s">
        <v>186</v>
      </c>
      <c r="AE177" s="430" t="s">
        <v>186</v>
      </c>
      <c r="AF177" s="134" t="s">
        <v>935</v>
      </c>
      <c r="AG177" s="134" t="s">
        <v>935</v>
      </c>
      <c r="AH177" s="134" t="s">
        <v>935</v>
      </c>
      <c r="AI177" s="430" t="s">
        <v>842</v>
      </c>
      <c r="AJ177" s="430" t="s">
        <v>842</v>
      </c>
      <c r="AK177" s="430" t="s">
        <v>186</v>
      </c>
      <c r="AL177" s="437" t="s">
        <v>1069</v>
      </c>
      <c r="AM177" s="437" t="s">
        <v>1069</v>
      </c>
      <c r="AN177" s="437" t="s">
        <v>1069</v>
      </c>
      <c r="AO177" s="437" t="s">
        <v>761</v>
      </c>
      <c r="AP177" s="437"/>
      <c r="AQ177" s="134" t="s">
        <v>763</v>
      </c>
      <c r="AR177" s="134"/>
      <c r="AS177" s="430" t="s">
        <v>186</v>
      </c>
      <c r="AT177" s="430" t="s">
        <v>186</v>
      </c>
      <c r="AU177" s="946" t="s">
        <v>186</v>
      </c>
      <c r="BB177" s="59"/>
    </row>
    <row r="178" spans="1:54" s="63" customFormat="1">
      <c r="A178" s="944"/>
      <c r="B178" s="472" t="s">
        <v>335</v>
      </c>
      <c r="C178" s="678" t="s">
        <v>1061</v>
      </c>
      <c r="D178" s="438">
        <v>500</v>
      </c>
      <c r="E178" s="702" t="s">
        <v>14</v>
      </c>
      <c r="F178" s="301" t="s">
        <v>977</v>
      </c>
      <c r="G178" s="430" t="s">
        <v>362</v>
      </c>
      <c r="H178" s="299" t="s">
        <v>362</v>
      </c>
      <c r="I178" s="430" t="s">
        <v>186</v>
      </c>
      <c r="J178" s="430" t="s">
        <v>362</v>
      </c>
      <c r="K178" s="134" t="s">
        <v>813</v>
      </c>
      <c r="L178" s="134" t="s">
        <v>813</v>
      </c>
      <c r="M178" s="134" t="s">
        <v>813</v>
      </c>
      <c r="N178" s="134" t="s">
        <v>813</v>
      </c>
      <c r="O178" s="134" t="s">
        <v>813</v>
      </c>
      <c r="P178" s="134" t="s">
        <v>753</v>
      </c>
      <c r="Q178" s="134" t="s">
        <v>753</v>
      </c>
      <c r="R178" s="134" t="s">
        <v>1278</v>
      </c>
      <c r="S178" s="430" t="s">
        <v>186</v>
      </c>
      <c r="T178" s="430" t="s">
        <v>186</v>
      </c>
      <c r="U178" s="134" t="s">
        <v>1280</v>
      </c>
      <c r="V178" s="134" t="s">
        <v>813</v>
      </c>
      <c r="W178" s="430" t="s">
        <v>186</v>
      </c>
      <c r="X178" s="430"/>
      <c r="Y178" s="134" t="s">
        <v>813</v>
      </c>
      <c r="Z178" s="134" t="s">
        <v>813</v>
      </c>
      <c r="AA178" s="430" t="s">
        <v>186</v>
      </c>
      <c r="AB178" s="134" t="s">
        <v>813</v>
      </c>
      <c r="AC178" s="134" t="s">
        <v>740</v>
      </c>
      <c r="AD178" s="430" t="s">
        <v>186</v>
      </c>
      <c r="AE178" s="430" t="s">
        <v>186</v>
      </c>
      <c r="AF178" s="134" t="s">
        <v>935</v>
      </c>
      <c r="AG178" s="134" t="s">
        <v>935</v>
      </c>
      <c r="AH178" s="134" t="s">
        <v>935</v>
      </c>
      <c r="AI178" s="430" t="s">
        <v>842</v>
      </c>
      <c r="AJ178" s="430" t="s">
        <v>842</v>
      </c>
      <c r="AK178" s="430" t="s">
        <v>186</v>
      </c>
      <c r="AL178" s="437" t="s">
        <v>1069</v>
      </c>
      <c r="AM178" s="437" t="s">
        <v>1069</v>
      </c>
      <c r="AN178" s="437" t="s">
        <v>1069</v>
      </c>
      <c r="AO178" s="437" t="s">
        <v>761</v>
      </c>
      <c r="AP178" s="437"/>
      <c r="AQ178" s="134" t="s">
        <v>763</v>
      </c>
      <c r="AR178" s="134"/>
      <c r="AS178" s="430" t="s">
        <v>186</v>
      </c>
      <c r="AT178" s="430" t="s">
        <v>186</v>
      </c>
      <c r="AU178" s="946" t="s">
        <v>186</v>
      </c>
      <c r="BB178" s="59"/>
    </row>
    <row r="179" spans="1:54" s="63" customFormat="1">
      <c r="A179" s="944"/>
      <c r="B179" s="472" t="s">
        <v>335</v>
      </c>
      <c r="C179" s="678" t="s">
        <v>1061</v>
      </c>
      <c r="D179" s="438">
        <v>600</v>
      </c>
      <c r="E179" s="702" t="s">
        <v>15</v>
      </c>
      <c r="F179" s="301" t="s">
        <v>977</v>
      </c>
      <c r="G179" s="430" t="s">
        <v>362</v>
      </c>
      <c r="H179" s="299" t="s">
        <v>362</v>
      </c>
      <c r="I179" s="430" t="s">
        <v>186</v>
      </c>
      <c r="J179" s="430" t="s">
        <v>362</v>
      </c>
      <c r="K179" s="134" t="s">
        <v>813</v>
      </c>
      <c r="L179" s="134" t="s">
        <v>813</v>
      </c>
      <c r="M179" s="134" t="s">
        <v>813</v>
      </c>
      <c r="N179" s="134" t="s">
        <v>813</v>
      </c>
      <c r="O179" s="134" t="s">
        <v>813</v>
      </c>
      <c r="P179" s="134" t="s">
        <v>753</v>
      </c>
      <c r="Q179" s="134" t="s">
        <v>753</v>
      </c>
      <c r="R179" s="134" t="s">
        <v>1278</v>
      </c>
      <c r="S179" s="430" t="s">
        <v>186</v>
      </c>
      <c r="T179" s="430" t="s">
        <v>186</v>
      </c>
      <c r="U179" s="134" t="s">
        <v>1280</v>
      </c>
      <c r="V179" s="134" t="s">
        <v>813</v>
      </c>
      <c r="W179" s="430" t="s">
        <v>186</v>
      </c>
      <c r="X179" s="430"/>
      <c r="Y179" s="134" t="s">
        <v>813</v>
      </c>
      <c r="Z179" s="134" t="s">
        <v>813</v>
      </c>
      <c r="AA179" s="430" t="s">
        <v>186</v>
      </c>
      <c r="AB179" s="134" t="s">
        <v>813</v>
      </c>
      <c r="AC179" s="134" t="s">
        <v>738</v>
      </c>
      <c r="AD179" s="430" t="s">
        <v>186</v>
      </c>
      <c r="AE179" s="430" t="s">
        <v>186</v>
      </c>
      <c r="AF179" s="134" t="s">
        <v>935</v>
      </c>
      <c r="AG179" s="134" t="s">
        <v>935</v>
      </c>
      <c r="AH179" s="134" t="s">
        <v>935</v>
      </c>
      <c r="AI179" s="430" t="s">
        <v>842</v>
      </c>
      <c r="AJ179" s="430" t="s">
        <v>842</v>
      </c>
      <c r="AK179" s="430" t="s">
        <v>186</v>
      </c>
      <c r="AL179" s="437" t="s">
        <v>842</v>
      </c>
      <c r="AM179" s="437" t="s">
        <v>842</v>
      </c>
      <c r="AN179" s="437" t="s">
        <v>842</v>
      </c>
      <c r="AO179" s="437" t="s">
        <v>842</v>
      </c>
      <c r="AP179" s="437"/>
      <c r="AQ179" s="134" t="s">
        <v>842</v>
      </c>
      <c r="AR179" s="134"/>
      <c r="AS179" s="430" t="s">
        <v>186</v>
      </c>
      <c r="AT179" s="430" t="s">
        <v>186</v>
      </c>
      <c r="AU179" s="946" t="s">
        <v>186</v>
      </c>
      <c r="BB179" s="59"/>
    </row>
    <row r="180" spans="1:54" s="63" customFormat="1">
      <c r="A180" s="947"/>
      <c r="B180" s="387" t="s">
        <v>335</v>
      </c>
      <c r="C180" s="388" t="s">
        <v>1061</v>
      </c>
      <c r="D180" s="389">
        <v>700</v>
      </c>
      <c r="E180" s="705" t="s">
        <v>16</v>
      </c>
      <c r="F180" s="306" t="s">
        <v>977</v>
      </c>
      <c r="G180" s="393" t="s">
        <v>362</v>
      </c>
      <c r="H180" s="230" t="s">
        <v>362</v>
      </c>
      <c r="I180" s="393" t="s">
        <v>186</v>
      </c>
      <c r="J180" s="393" t="s">
        <v>362</v>
      </c>
      <c r="K180" s="132" t="s">
        <v>813</v>
      </c>
      <c r="L180" s="132" t="s">
        <v>813</v>
      </c>
      <c r="M180" s="132" t="s">
        <v>813</v>
      </c>
      <c r="N180" s="132" t="s">
        <v>813</v>
      </c>
      <c r="O180" s="132" t="s">
        <v>813</v>
      </c>
      <c r="P180" s="132" t="s">
        <v>753</v>
      </c>
      <c r="Q180" s="132" t="s">
        <v>753</v>
      </c>
      <c r="R180" s="132" t="s">
        <v>1278</v>
      </c>
      <c r="S180" s="393" t="s">
        <v>186</v>
      </c>
      <c r="T180" s="393" t="s">
        <v>186</v>
      </c>
      <c r="U180" s="132" t="s">
        <v>1280</v>
      </c>
      <c r="V180" s="132" t="s">
        <v>813</v>
      </c>
      <c r="W180" s="393" t="s">
        <v>186</v>
      </c>
      <c r="X180" s="393"/>
      <c r="Y180" s="132" t="s">
        <v>813</v>
      </c>
      <c r="Z180" s="132" t="s">
        <v>813</v>
      </c>
      <c r="AA180" s="393" t="s">
        <v>186</v>
      </c>
      <c r="AB180" s="132" t="s">
        <v>813</v>
      </c>
      <c r="AC180" s="132" t="s">
        <v>499</v>
      </c>
      <c r="AD180" s="393" t="s">
        <v>186</v>
      </c>
      <c r="AE180" s="393" t="s">
        <v>186</v>
      </c>
      <c r="AF180" s="132" t="s">
        <v>935</v>
      </c>
      <c r="AG180" s="132" t="s">
        <v>935</v>
      </c>
      <c r="AH180" s="132" t="s">
        <v>935</v>
      </c>
      <c r="AI180" s="393" t="s">
        <v>842</v>
      </c>
      <c r="AJ180" s="393" t="s">
        <v>842</v>
      </c>
      <c r="AK180" s="393" t="s">
        <v>186</v>
      </c>
      <c r="AL180" s="399" t="s">
        <v>842</v>
      </c>
      <c r="AM180" s="399" t="s">
        <v>842</v>
      </c>
      <c r="AN180" s="399" t="s">
        <v>842</v>
      </c>
      <c r="AO180" s="399" t="s">
        <v>842</v>
      </c>
      <c r="AP180" s="399"/>
      <c r="AQ180" s="132" t="s">
        <v>842</v>
      </c>
      <c r="AR180" s="132"/>
      <c r="AS180" s="393" t="s">
        <v>186</v>
      </c>
      <c r="AT180" s="393" t="s">
        <v>186</v>
      </c>
      <c r="AU180" s="949" t="s">
        <v>186</v>
      </c>
      <c r="BB180" s="59"/>
    </row>
    <row r="181" spans="1:54" s="63" customFormat="1">
      <c r="A181" s="940"/>
      <c r="B181" s="373" t="s">
        <v>617</v>
      </c>
      <c r="C181" s="684" t="s">
        <v>1061</v>
      </c>
      <c r="D181" s="674">
        <v>48</v>
      </c>
      <c r="E181" s="713" t="s">
        <v>17</v>
      </c>
      <c r="F181" s="316" t="s">
        <v>977</v>
      </c>
      <c r="G181" s="563" t="s">
        <v>362</v>
      </c>
      <c r="H181" s="319" t="s">
        <v>362</v>
      </c>
      <c r="I181" s="563" t="s">
        <v>186</v>
      </c>
      <c r="J181" s="563" t="s">
        <v>362</v>
      </c>
      <c r="K181" s="130" t="s">
        <v>813</v>
      </c>
      <c r="L181" s="130" t="s">
        <v>813</v>
      </c>
      <c r="M181" s="130" t="s">
        <v>813</v>
      </c>
      <c r="N181" s="130" t="s">
        <v>813</v>
      </c>
      <c r="O181" s="130" t="s">
        <v>813</v>
      </c>
      <c r="P181" s="130" t="s">
        <v>753</v>
      </c>
      <c r="Q181" s="130" t="s">
        <v>753</v>
      </c>
      <c r="R181" s="130" t="s">
        <v>1278</v>
      </c>
      <c r="S181" s="563" t="s">
        <v>186</v>
      </c>
      <c r="T181" s="563" t="s">
        <v>186</v>
      </c>
      <c r="U181" s="130" t="s">
        <v>1280</v>
      </c>
      <c r="V181" s="130" t="s">
        <v>813</v>
      </c>
      <c r="W181" s="563" t="s">
        <v>186</v>
      </c>
      <c r="X181" s="563"/>
      <c r="Y181" s="130" t="s">
        <v>813</v>
      </c>
      <c r="Z181" s="130" t="s">
        <v>813</v>
      </c>
      <c r="AA181" s="563" t="s">
        <v>186</v>
      </c>
      <c r="AB181" s="130" t="s">
        <v>813</v>
      </c>
      <c r="AC181" s="130" t="s">
        <v>500</v>
      </c>
      <c r="AD181" s="563" t="s">
        <v>186</v>
      </c>
      <c r="AE181" s="563" t="s">
        <v>186</v>
      </c>
      <c r="AF181" s="130" t="s">
        <v>935</v>
      </c>
      <c r="AG181" s="130" t="s">
        <v>935</v>
      </c>
      <c r="AH181" s="130" t="s">
        <v>935</v>
      </c>
      <c r="AI181" s="563" t="s">
        <v>842</v>
      </c>
      <c r="AJ181" s="563" t="s">
        <v>842</v>
      </c>
      <c r="AK181" s="563" t="s">
        <v>186</v>
      </c>
      <c r="AL181" s="571" t="s">
        <v>1069</v>
      </c>
      <c r="AM181" s="571" t="s">
        <v>1069</v>
      </c>
      <c r="AN181" s="571" t="s">
        <v>1069</v>
      </c>
      <c r="AO181" s="571" t="s">
        <v>761</v>
      </c>
      <c r="AP181" s="571"/>
      <c r="AQ181" s="130" t="s">
        <v>763</v>
      </c>
      <c r="AR181" s="130"/>
      <c r="AS181" s="563" t="s">
        <v>186</v>
      </c>
      <c r="AT181" s="563" t="s">
        <v>186</v>
      </c>
      <c r="AU181" s="952" t="s">
        <v>186</v>
      </c>
      <c r="BB181" s="59"/>
    </row>
    <row r="182" spans="1:54" s="63" customFormat="1">
      <c r="A182" s="944"/>
      <c r="B182" s="472" t="s">
        <v>617</v>
      </c>
      <c r="C182" s="678" t="s">
        <v>1061</v>
      </c>
      <c r="D182" s="438">
        <v>100</v>
      </c>
      <c r="E182" s="702" t="s">
        <v>18</v>
      </c>
      <c r="F182" s="301" t="s">
        <v>977</v>
      </c>
      <c r="G182" s="430" t="s">
        <v>362</v>
      </c>
      <c r="H182" s="299" t="s">
        <v>362</v>
      </c>
      <c r="I182" s="430" t="s">
        <v>186</v>
      </c>
      <c r="J182" s="430" t="s">
        <v>362</v>
      </c>
      <c r="K182" s="134" t="s">
        <v>813</v>
      </c>
      <c r="L182" s="134" t="s">
        <v>813</v>
      </c>
      <c r="M182" s="134" t="s">
        <v>813</v>
      </c>
      <c r="N182" s="134" t="s">
        <v>813</v>
      </c>
      <c r="O182" s="134" t="s">
        <v>813</v>
      </c>
      <c r="P182" s="134" t="s">
        <v>753</v>
      </c>
      <c r="Q182" s="134" t="s">
        <v>753</v>
      </c>
      <c r="R182" s="134" t="s">
        <v>1278</v>
      </c>
      <c r="S182" s="430" t="s">
        <v>186</v>
      </c>
      <c r="T182" s="430" t="s">
        <v>186</v>
      </c>
      <c r="U182" s="134" t="s">
        <v>1280</v>
      </c>
      <c r="V182" s="134" t="s">
        <v>813</v>
      </c>
      <c r="W182" s="430" t="s">
        <v>186</v>
      </c>
      <c r="X182" s="430"/>
      <c r="Y182" s="134" t="s">
        <v>813</v>
      </c>
      <c r="Z182" s="134" t="s">
        <v>813</v>
      </c>
      <c r="AA182" s="430" t="s">
        <v>186</v>
      </c>
      <c r="AB182" s="134" t="s">
        <v>813</v>
      </c>
      <c r="AC182" s="134" t="s">
        <v>501</v>
      </c>
      <c r="AD182" s="430" t="s">
        <v>186</v>
      </c>
      <c r="AE182" s="430" t="s">
        <v>186</v>
      </c>
      <c r="AF182" s="134" t="s">
        <v>935</v>
      </c>
      <c r="AG182" s="134" t="s">
        <v>935</v>
      </c>
      <c r="AH182" s="134" t="s">
        <v>935</v>
      </c>
      <c r="AI182" s="430" t="s">
        <v>842</v>
      </c>
      <c r="AJ182" s="430" t="s">
        <v>842</v>
      </c>
      <c r="AK182" s="430" t="s">
        <v>186</v>
      </c>
      <c r="AL182" s="437" t="s">
        <v>1069</v>
      </c>
      <c r="AM182" s="437" t="s">
        <v>1069</v>
      </c>
      <c r="AN182" s="437" t="s">
        <v>1069</v>
      </c>
      <c r="AO182" s="437" t="s">
        <v>761</v>
      </c>
      <c r="AP182" s="437"/>
      <c r="AQ182" s="134" t="s">
        <v>763</v>
      </c>
      <c r="AR182" s="134"/>
      <c r="AS182" s="430" t="s">
        <v>186</v>
      </c>
      <c r="AT182" s="430" t="s">
        <v>186</v>
      </c>
      <c r="AU182" s="946" t="s">
        <v>186</v>
      </c>
      <c r="BB182" s="59"/>
    </row>
    <row r="183" spans="1:54" s="63" customFormat="1">
      <c r="A183" s="944"/>
      <c r="B183" s="472" t="s">
        <v>617</v>
      </c>
      <c r="C183" s="678" t="s">
        <v>1061</v>
      </c>
      <c r="D183" s="438">
        <v>200</v>
      </c>
      <c r="E183" s="702" t="s">
        <v>19</v>
      </c>
      <c r="F183" s="301" t="s">
        <v>977</v>
      </c>
      <c r="G183" s="430" t="s">
        <v>362</v>
      </c>
      <c r="H183" s="299" t="s">
        <v>362</v>
      </c>
      <c r="I183" s="430" t="s">
        <v>186</v>
      </c>
      <c r="J183" s="430" t="s">
        <v>362</v>
      </c>
      <c r="K183" s="134" t="s">
        <v>813</v>
      </c>
      <c r="L183" s="134" t="s">
        <v>813</v>
      </c>
      <c r="M183" s="134" t="s">
        <v>813</v>
      </c>
      <c r="N183" s="134" t="s">
        <v>813</v>
      </c>
      <c r="O183" s="134" t="s">
        <v>813</v>
      </c>
      <c r="P183" s="134" t="s">
        <v>753</v>
      </c>
      <c r="Q183" s="134" t="s">
        <v>753</v>
      </c>
      <c r="R183" s="134" t="s">
        <v>1278</v>
      </c>
      <c r="S183" s="430" t="s">
        <v>186</v>
      </c>
      <c r="T183" s="430" t="s">
        <v>186</v>
      </c>
      <c r="U183" s="134" t="s">
        <v>1280</v>
      </c>
      <c r="V183" s="134" t="s">
        <v>813</v>
      </c>
      <c r="W183" s="430" t="s">
        <v>186</v>
      </c>
      <c r="X183" s="430"/>
      <c r="Y183" s="134" t="s">
        <v>813</v>
      </c>
      <c r="Z183" s="134" t="s">
        <v>813</v>
      </c>
      <c r="AA183" s="430" t="s">
        <v>186</v>
      </c>
      <c r="AB183" s="134" t="s">
        <v>813</v>
      </c>
      <c r="AC183" s="134" t="s">
        <v>63</v>
      </c>
      <c r="AD183" s="430" t="s">
        <v>186</v>
      </c>
      <c r="AE183" s="430" t="s">
        <v>186</v>
      </c>
      <c r="AF183" s="134" t="s">
        <v>935</v>
      </c>
      <c r="AG183" s="134" t="s">
        <v>935</v>
      </c>
      <c r="AH183" s="134" t="s">
        <v>935</v>
      </c>
      <c r="AI183" s="430" t="s">
        <v>842</v>
      </c>
      <c r="AJ183" s="430" t="s">
        <v>842</v>
      </c>
      <c r="AK183" s="430" t="s">
        <v>186</v>
      </c>
      <c r="AL183" s="437" t="s">
        <v>1069</v>
      </c>
      <c r="AM183" s="437" t="s">
        <v>1069</v>
      </c>
      <c r="AN183" s="437" t="s">
        <v>1069</v>
      </c>
      <c r="AO183" s="437" t="s">
        <v>761</v>
      </c>
      <c r="AP183" s="437"/>
      <c r="AQ183" s="134" t="s">
        <v>763</v>
      </c>
      <c r="AR183" s="134"/>
      <c r="AS183" s="430" t="s">
        <v>186</v>
      </c>
      <c r="AT183" s="430" t="s">
        <v>186</v>
      </c>
      <c r="AU183" s="946" t="s">
        <v>186</v>
      </c>
      <c r="BB183" s="59"/>
    </row>
    <row r="184" spans="1:54" s="63" customFormat="1">
      <c r="A184" s="944"/>
      <c r="B184" s="472" t="s">
        <v>617</v>
      </c>
      <c r="C184" s="678" t="s">
        <v>1061</v>
      </c>
      <c r="D184" s="438">
        <v>300</v>
      </c>
      <c r="E184" s="702" t="s">
        <v>21</v>
      </c>
      <c r="F184" s="301" t="s">
        <v>977</v>
      </c>
      <c r="G184" s="430" t="s">
        <v>362</v>
      </c>
      <c r="H184" s="299" t="s">
        <v>362</v>
      </c>
      <c r="I184" s="430" t="s">
        <v>186</v>
      </c>
      <c r="J184" s="430" t="s">
        <v>362</v>
      </c>
      <c r="K184" s="134" t="s">
        <v>813</v>
      </c>
      <c r="L184" s="134" t="s">
        <v>813</v>
      </c>
      <c r="M184" s="134" t="s">
        <v>813</v>
      </c>
      <c r="N184" s="134" t="s">
        <v>813</v>
      </c>
      <c r="O184" s="134" t="s">
        <v>813</v>
      </c>
      <c r="P184" s="134" t="s">
        <v>753</v>
      </c>
      <c r="Q184" s="134" t="s">
        <v>753</v>
      </c>
      <c r="R184" s="134" t="s">
        <v>1278</v>
      </c>
      <c r="S184" s="430" t="s">
        <v>186</v>
      </c>
      <c r="T184" s="430" t="s">
        <v>186</v>
      </c>
      <c r="U184" s="134" t="s">
        <v>1280</v>
      </c>
      <c r="V184" s="134" t="s">
        <v>813</v>
      </c>
      <c r="W184" s="430" t="s">
        <v>186</v>
      </c>
      <c r="X184" s="430"/>
      <c r="Y184" s="134" t="s">
        <v>813</v>
      </c>
      <c r="Z184" s="134" t="s">
        <v>813</v>
      </c>
      <c r="AA184" s="430" t="s">
        <v>186</v>
      </c>
      <c r="AB184" s="134" t="s">
        <v>813</v>
      </c>
      <c r="AC184" s="134" t="s">
        <v>141</v>
      </c>
      <c r="AD184" s="430" t="s">
        <v>186</v>
      </c>
      <c r="AE184" s="430" t="s">
        <v>186</v>
      </c>
      <c r="AF184" s="134" t="s">
        <v>935</v>
      </c>
      <c r="AG184" s="134" t="s">
        <v>935</v>
      </c>
      <c r="AH184" s="134" t="s">
        <v>935</v>
      </c>
      <c r="AI184" s="430" t="s">
        <v>842</v>
      </c>
      <c r="AJ184" s="430" t="s">
        <v>842</v>
      </c>
      <c r="AK184" s="430" t="s">
        <v>186</v>
      </c>
      <c r="AL184" s="437" t="s">
        <v>1069</v>
      </c>
      <c r="AM184" s="437" t="s">
        <v>1069</v>
      </c>
      <c r="AN184" s="437" t="s">
        <v>1069</v>
      </c>
      <c r="AO184" s="437" t="s">
        <v>761</v>
      </c>
      <c r="AP184" s="437"/>
      <c r="AQ184" s="134" t="s">
        <v>763</v>
      </c>
      <c r="AR184" s="134"/>
      <c r="AS184" s="430" t="s">
        <v>186</v>
      </c>
      <c r="AT184" s="430" t="s">
        <v>186</v>
      </c>
      <c r="AU184" s="946" t="s">
        <v>186</v>
      </c>
      <c r="BB184" s="59"/>
    </row>
    <row r="185" spans="1:54" s="63" customFormat="1">
      <c r="A185" s="944"/>
      <c r="B185" s="472" t="s">
        <v>617</v>
      </c>
      <c r="C185" s="678" t="s">
        <v>1061</v>
      </c>
      <c r="D185" s="438">
        <v>400</v>
      </c>
      <c r="E185" s="702" t="s">
        <v>342</v>
      </c>
      <c r="F185" s="301" t="s">
        <v>977</v>
      </c>
      <c r="G185" s="430" t="s">
        <v>362</v>
      </c>
      <c r="H185" s="299" t="s">
        <v>362</v>
      </c>
      <c r="I185" s="430" t="s">
        <v>186</v>
      </c>
      <c r="J185" s="430" t="s">
        <v>362</v>
      </c>
      <c r="K185" s="134" t="s">
        <v>813</v>
      </c>
      <c r="L185" s="134" t="s">
        <v>813</v>
      </c>
      <c r="M185" s="134" t="s">
        <v>813</v>
      </c>
      <c r="N185" s="134" t="s">
        <v>813</v>
      </c>
      <c r="O185" s="134" t="s">
        <v>813</v>
      </c>
      <c r="P185" s="134" t="s">
        <v>753</v>
      </c>
      <c r="Q185" s="134" t="s">
        <v>753</v>
      </c>
      <c r="R185" s="134" t="s">
        <v>1278</v>
      </c>
      <c r="S185" s="430" t="s">
        <v>186</v>
      </c>
      <c r="T185" s="430" t="s">
        <v>186</v>
      </c>
      <c r="U185" s="134" t="s">
        <v>1280</v>
      </c>
      <c r="V185" s="134" t="s">
        <v>813</v>
      </c>
      <c r="W185" s="430" t="s">
        <v>186</v>
      </c>
      <c r="X185" s="430"/>
      <c r="Y185" s="134" t="s">
        <v>813</v>
      </c>
      <c r="Z185" s="134" t="s">
        <v>813</v>
      </c>
      <c r="AA185" s="430" t="s">
        <v>186</v>
      </c>
      <c r="AB185" s="134" t="s">
        <v>813</v>
      </c>
      <c r="AC185" s="134" t="s">
        <v>141</v>
      </c>
      <c r="AD185" s="430" t="s">
        <v>186</v>
      </c>
      <c r="AE185" s="430" t="s">
        <v>186</v>
      </c>
      <c r="AF185" s="134" t="s">
        <v>935</v>
      </c>
      <c r="AG185" s="134" t="s">
        <v>935</v>
      </c>
      <c r="AH185" s="134" t="s">
        <v>935</v>
      </c>
      <c r="AI185" s="430" t="s">
        <v>842</v>
      </c>
      <c r="AJ185" s="430" t="s">
        <v>842</v>
      </c>
      <c r="AK185" s="430" t="s">
        <v>186</v>
      </c>
      <c r="AL185" s="437" t="s">
        <v>1069</v>
      </c>
      <c r="AM185" s="437" t="s">
        <v>1069</v>
      </c>
      <c r="AN185" s="437" t="s">
        <v>1069</v>
      </c>
      <c r="AO185" s="437" t="s">
        <v>761</v>
      </c>
      <c r="AP185" s="437"/>
      <c r="AQ185" s="134" t="s">
        <v>763</v>
      </c>
      <c r="AR185" s="134"/>
      <c r="AS185" s="430" t="s">
        <v>186</v>
      </c>
      <c r="AT185" s="430" t="s">
        <v>186</v>
      </c>
      <c r="AU185" s="946" t="s">
        <v>186</v>
      </c>
      <c r="BB185" s="59"/>
    </row>
    <row r="186" spans="1:54" s="63" customFormat="1">
      <c r="A186" s="944"/>
      <c r="B186" s="472" t="s">
        <v>617</v>
      </c>
      <c r="C186" s="678" t="s">
        <v>1061</v>
      </c>
      <c r="D186" s="438">
        <v>500</v>
      </c>
      <c r="E186" s="702" t="s">
        <v>157</v>
      </c>
      <c r="F186" s="301" t="s">
        <v>977</v>
      </c>
      <c r="G186" s="430" t="s">
        <v>362</v>
      </c>
      <c r="H186" s="299" t="s">
        <v>362</v>
      </c>
      <c r="I186" s="430" t="s">
        <v>186</v>
      </c>
      <c r="J186" s="430" t="s">
        <v>362</v>
      </c>
      <c r="K186" s="134" t="s">
        <v>813</v>
      </c>
      <c r="L186" s="134" t="s">
        <v>813</v>
      </c>
      <c r="M186" s="134" t="s">
        <v>813</v>
      </c>
      <c r="N186" s="134" t="s">
        <v>813</v>
      </c>
      <c r="O186" s="134" t="s">
        <v>813</v>
      </c>
      <c r="P186" s="134" t="s">
        <v>753</v>
      </c>
      <c r="Q186" s="134" t="s">
        <v>753</v>
      </c>
      <c r="R186" s="134" t="s">
        <v>1278</v>
      </c>
      <c r="S186" s="430" t="s">
        <v>186</v>
      </c>
      <c r="T186" s="430" t="s">
        <v>186</v>
      </c>
      <c r="U186" s="134" t="s">
        <v>1280</v>
      </c>
      <c r="V186" s="134" t="s">
        <v>813</v>
      </c>
      <c r="W186" s="430" t="s">
        <v>186</v>
      </c>
      <c r="X186" s="430"/>
      <c r="Y186" s="134" t="s">
        <v>813</v>
      </c>
      <c r="Z186" s="134" t="s">
        <v>813</v>
      </c>
      <c r="AA186" s="430" t="s">
        <v>186</v>
      </c>
      <c r="AB186" s="134" t="s">
        <v>813</v>
      </c>
      <c r="AC186" s="134" t="s">
        <v>141</v>
      </c>
      <c r="AD186" s="430" t="s">
        <v>186</v>
      </c>
      <c r="AE186" s="430" t="s">
        <v>186</v>
      </c>
      <c r="AF186" s="134" t="s">
        <v>935</v>
      </c>
      <c r="AG186" s="134" t="s">
        <v>935</v>
      </c>
      <c r="AH186" s="134" t="s">
        <v>935</v>
      </c>
      <c r="AI186" s="430" t="s">
        <v>842</v>
      </c>
      <c r="AJ186" s="430" t="s">
        <v>842</v>
      </c>
      <c r="AK186" s="430" t="s">
        <v>186</v>
      </c>
      <c r="AL186" s="437" t="s">
        <v>1069</v>
      </c>
      <c r="AM186" s="437" t="s">
        <v>1069</v>
      </c>
      <c r="AN186" s="437" t="s">
        <v>1069</v>
      </c>
      <c r="AO186" s="437" t="s">
        <v>761</v>
      </c>
      <c r="AP186" s="437"/>
      <c r="AQ186" s="134" t="s">
        <v>763</v>
      </c>
      <c r="AR186" s="134"/>
      <c r="AS186" s="430" t="s">
        <v>186</v>
      </c>
      <c r="AT186" s="430" t="s">
        <v>186</v>
      </c>
      <c r="AU186" s="946" t="s">
        <v>186</v>
      </c>
      <c r="BB186" s="59"/>
    </row>
    <row r="187" spans="1:54" s="63" customFormat="1">
      <c r="A187" s="944"/>
      <c r="B187" s="472" t="s">
        <v>617</v>
      </c>
      <c r="C187" s="678" t="s">
        <v>1061</v>
      </c>
      <c r="D187" s="438">
        <v>600</v>
      </c>
      <c r="E187" s="702" t="s">
        <v>160</v>
      </c>
      <c r="F187" s="301" t="s">
        <v>977</v>
      </c>
      <c r="G187" s="430" t="s">
        <v>362</v>
      </c>
      <c r="H187" s="299" t="s">
        <v>362</v>
      </c>
      <c r="I187" s="430" t="s">
        <v>186</v>
      </c>
      <c r="J187" s="430" t="s">
        <v>362</v>
      </c>
      <c r="K187" s="134" t="s">
        <v>813</v>
      </c>
      <c r="L187" s="134" t="s">
        <v>813</v>
      </c>
      <c r="M187" s="134" t="s">
        <v>813</v>
      </c>
      <c r="N187" s="134" t="s">
        <v>813</v>
      </c>
      <c r="O187" s="134" t="s">
        <v>813</v>
      </c>
      <c r="P187" s="134" t="s">
        <v>753</v>
      </c>
      <c r="Q187" s="134" t="s">
        <v>753</v>
      </c>
      <c r="R187" s="134" t="s">
        <v>1278</v>
      </c>
      <c r="S187" s="430" t="s">
        <v>186</v>
      </c>
      <c r="T187" s="430" t="s">
        <v>186</v>
      </c>
      <c r="U187" s="134" t="s">
        <v>1280</v>
      </c>
      <c r="V187" s="134" t="s">
        <v>813</v>
      </c>
      <c r="W187" s="430" t="s">
        <v>186</v>
      </c>
      <c r="X187" s="430"/>
      <c r="Y187" s="134" t="s">
        <v>813</v>
      </c>
      <c r="Z187" s="134" t="s">
        <v>813</v>
      </c>
      <c r="AA187" s="430" t="s">
        <v>186</v>
      </c>
      <c r="AB187" s="134" t="s">
        <v>813</v>
      </c>
      <c r="AC187" s="134" t="s">
        <v>141</v>
      </c>
      <c r="AD187" s="430" t="s">
        <v>186</v>
      </c>
      <c r="AE187" s="430" t="s">
        <v>186</v>
      </c>
      <c r="AF187" s="134" t="s">
        <v>935</v>
      </c>
      <c r="AG187" s="134" t="s">
        <v>935</v>
      </c>
      <c r="AH187" s="134" t="s">
        <v>935</v>
      </c>
      <c r="AI187" s="430" t="s">
        <v>842</v>
      </c>
      <c r="AJ187" s="430" t="s">
        <v>842</v>
      </c>
      <c r="AK187" s="430" t="s">
        <v>186</v>
      </c>
      <c r="AL187" s="437" t="s">
        <v>1069</v>
      </c>
      <c r="AM187" s="437" t="s">
        <v>1069</v>
      </c>
      <c r="AN187" s="437" t="s">
        <v>1069</v>
      </c>
      <c r="AO187" s="437" t="s">
        <v>761</v>
      </c>
      <c r="AP187" s="437"/>
      <c r="AQ187" s="134" t="s">
        <v>763</v>
      </c>
      <c r="AR187" s="134"/>
      <c r="AS187" s="430" t="s">
        <v>186</v>
      </c>
      <c r="AT187" s="430" t="s">
        <v>186</v>
      </c>
      <c r="AU187" s="946" t="s">
        <v>186</v>
      </c>
      <c r="BB187" s="59"/>
    </row>
    <row r="188" spans="1:54" s="63" customFormat="1">
      <c r="A188" s="944"/>
      <c r="B188" s="472" t="s">
        <v>617</v>
      </c>
      <c r="C188" s="678" t="s">
        <v>1061</v>
      </c>
      <c r="D188" s="438">
        <v>700</v>
      </c>
      <c r="E188" s="702" t="s">
        <v>59</v>
      </c>
      <c r="F188" s="301" t="s">
        <v>977</v>
      </c>
      <c r="G188" s="430" t="s">
        <v>362</v>
      </c>
      <c r="H188" s="299" t="s">
        <v>362</v>
      </c>
      <c r="I188" s="430" t="s">
        <v>186</v>
      </c>
      <c r="J188" s="430" t="s">
        <v>362</v>
      </c>
      <c r="K188" s="134" t="s">
        <v>813</v>
      </c>
      <c r="L188" s="134" t="s">
        <v>813</v>
      </c>
      <c r="M188" s="134" t="s">
        <v>813</v>
      </c>
      <c r="N188" s="134" t="s">
        <v>813</v>
      </c>
      <c r="O188" s="134" t="s">
        <v>813</v>
      </c>
      <c r="P188" s="134" t="s">
        <v>753</v>
      </c>
      <c r="Q188" s="134" t="s">
        <v>753</v>
      </c>
      <c r="R188" s="134" t="s">
        <v>1278</v>
      </c>
      <c r="S188" s="430" t="s">
        <v>186</v>
      </c>
      <c r="T188" s="430" t="s">
        <v>186</v>
      </c>
      <c r="U188" s="134" t="s">
        <v>1280</v>
      </c>
      <c r="V188" s="134" t="s">
        <v>813</v>
      </c>
      <c r="W188" s="430" t="s">
        <v>186</v>
      </c>
      <c r="X188" s="430"/>
      <c r="Y188" s="134" t="s">
        <v>813</v>
      </c>
      <c r="Z188" s="134" t="s">
        <v>813</v>
      </c>
      <c r="AA188" s="430" t="s">
        <v>186</v>
      </c>
      <c r="AB188" s="134" t="s">
        <v>813</v>
      </c>
      <c r="AC188" s="134" t="s">
        <v>141</v>
      </c>
      <c r="AD188" s="430" t="s">
        <v>186</v>
      </c>
      <c r="AE188" s="430" t="s">
        <v>186</v>
      </c>
      <c r="AF188" s="134" t="s">
        <v>935</v>
      </c>
      <c r="AG188" s="134" t="s">
        <v>935</v>
      </c>
      <c r="AH188" s="134" t="s">
        <v>935</v>
      </c>
      <c r="AI188" s="430" t="s">
        <v>842</v>
      </c>
      <c r="AJ188" s="430" t="s">
        <v>842</v>
      </c>
      <c r="AK188" s="430" t="s">
        <v>186</v>
      </c>
      <c r="AL188" s="437" t="s">
        <v>1069</v>
      </c>
      <c r="AM188" s="437" t="s">
        <v>1069</v>
      </c>
      <c r="AN188" s="437" t="s">
        <v>1069</v>
      </c>
      <c r="AO188" s="437" t="s">
        <v>761</v>
      </c>
      <c r="AP188" s="437"/>
      <c r="AQ188" s="134" t="s">
        <v>763</v>
      </c>
      <c r="AR188" s="134"/>
      <c r="AS188" s="430" t="s">
        <v>186</v>
      </c>
      <c r="AT188" s="430" t="s">
        <v>186</v>
      </c>
      <c r="AU188" s="946" t="s">
        <v>186</v>
      </c>
      <c r="BB188" s="61"/>
    </row>
    <row r="189" spans="1:54" s="63" customFormat="1">
      <c r="A189" s="944"/>
      <c r="B189" s="472" t="s">
        <v>617</v>
      </c>
      <c r="C189" s="678" t="s">
        <v>1061</v>
      </c>
      <c r="D189" s="438">
        <v>800</v>
      </c>
      <c r="E189" s="702" t="s">
        <v>61</v>
      </c>
      <c r="F189" s="301" t="s">
        <v>977</v>
      </c>
      <c r="G189" s="430" t="s">
        <v>362</v>
      </c>
      <c r="H189" s="299" t="s">
        <v>362</v>
      </c>
      <c r="I189" s="430" t="s">
        <v>186</v>
      </c>
      <c r="J189" s="430" t="s">
        <v>362</v>
      </c>
      <c r="K189" s="134" t="s">
        <v>813</v>
      </c>
      <c r="L189" s="134" t="s">
        <v>813</v>
      </c>
      <c r="M189" s="134" t="s">
        <v>813</v>
      </c>
      <c r="N189" s="134" t="s">
        <v>813</v>
      </c>
      <c r="O189" s="134" t="s">
        <v>813</v>
      </c>
      <c r="P189" s="134" t="s">
        <v>753</v>
      </c>
      <c r="Q189" s="134" t="s">
        <v>753</v>
      </c>
      <c r="R189" s="134" t="s">
        <v>1278</v>
      </c>
      <c r="S189" s="430" t="s">
        <v>186</v>
      </c>
      <c r="T189" s="430" t="s">
        <v>186</v>
      </c>
      <c r="U189" s="134" t="s">
        <v>1280</v>
      </c>
      <c r="V189" s="134" t="s">
        <v>813</v>
      </c>
      <c r="W189" s="430" t="s">
        <v>186</v>
      </c>
      <c r="X189" s="430"/>
      <c r="Y189" s="134" t="s">
        <v>813</v>
      </c>
      <c r="Z189" s="134" t="s">
        <v>813</v>
      </c>
      <c r="AA189" s="430" t="s">
        <v>186</v>
      </c>
      <c r="AB189" s="134" t="s">
        <v>813</v>
      </c>
      <c r="AC189" s="134" t="s">
        <v>141</v>
      </c>
      <c r="AD189" s="430" t="s">
        <v>186</v>
      </c>
      <c r="AE189" s="430" t="s">
        <v>186</v>
      </c>
      <c r="AF189" s="134" t="s">
        <v>935</v>
      </c>
      <c r="AG189" s="134" t="s">
        <v>935</v>
      </c>
      <c r="AH189" s="134" t="s">
        <v>935</v>
      </c>
      <c r="AI189" s="430" t="s">
        <v>842</v>
      </c>
      <c r="AJ189" s="430" t="s">
        <v>842</v>
      </c>
      <c r="AK189" s="430" t="s">
        <v>186</v>
      </c>
      <c r="AL189" s="437" t="s">
        <v>1069</v>
      </c>
      <c r="AM189" s="437" t="s">
        <v>1069</v>
      </c>
      <c r="AN189" s="437" t="s">
        <v>1069</v>
      </c>
      <c r="AO189" s="437" t="s">
        <v>761</v>
      </c>
      <c r="AP189" s="437"/>
      <c r="AQ189" s="134" t="s">
        <v>763</v>
      </c>
      <c r="AR189" s="134"/>
      <c r="AS189" s="430" t="s">
        <v>186</v>
      </c>
      <c r="AT189" s="430" t="s">
        <v>186</v>
      </c>
      <c r="AU189" s="946" t="s">
        <v>186</v>
      </c>
      <c r="BB189" s="61"/>
    </row>
    <row r="190" spans="1:54" s="63" customFormat="1">
      <c r="A190" s="944"/>
      <c r="B190" s="472" t="s">
        <v>617</v>
      </c>
      <c r="C190" s="678" t="s">
        <v>1061</v>
      </c>
      <c r="D190" s="438">
        <v>900</v>
      </c>
      <c r="E190" s="702" t="s">
        <v>747</v>
      </c>
      <c r="F190" s="301" t="s">
        <v>977</v>
      </c>
      <c r="G190" s="430" t="s">
        <v>362</v>
      </c>
      <c r="H190" s="299" t="s">
        <v>362</v>
      </c>
      <c r="I190" s="430" t="s">
        <v>186</v>
      </c>
      <c r="J190" s="430" t="s">
        <v>362</v>
      </c>
      <c r="K190" s="134" t="s">
        <v>813</v>
      </c>
      <c r="L190" s="134" t="s">
        <v>813</v>
      </c>
      <c r="M190" s="134" t="s">
        <v>813</v>
      </c>
      <c r="N190" s="134" t="s">
        <v>813</v>
      </c>
      <c r="O190" s="134" t="s">
        <v>813</v>
      </c>
      <c r="P190" s="134" t="s">
        <v>753</v>
      </c>
      <c r="Q190" s="134" t="s">
        <v>753</v>
      </c>
      <c r="R190" s="134" t="s">
        <v>1278</v>
      </c>
      <c r="S190" s="430" t="s">
        <v>186</v>
      </c>
      <c r="T190" s="430" t="s">
        <v>186</v>
      </c>
      <c r="U190" s="134" t="s">
        <v>1280</v>
      </c>
      <c r="V190" s="134" t="s">
        <v>813</v>
      </c>
      <c r="W190" s="430" t="s">
        <v>186</v>
      </c>
      <c r="X190" s="430"/>
      <c r="Y190" s="134" t="s">
        <v>813</v>
      </c>
      <c r="Z190" s="134" t="s">
        <v>813</v>
      </c>
      <c r="AA190" s="430" t="s">
        <v>186</v>
      </c>
      <c r="AB190" s="134" t="s">
        <v>813</v>
      </c>
      <c r="AC190" s="134" t="s">
        <v>141</v>
      </c>
      <c r="AD190" s="430" t="s">
        <v>186</v>
      </c>
      <c r="AE190" s="430" t="s">
        <v>186</v>
      </c>
      <c r="AF190" s="134" t="s">
        <v>935</v>
      </c>
      <c r="AG190" s="134" t="s">
        <v>935</v>
      </c>
      <c r="AH190" s="134" t="s">
        <v>935</v>
      </c>
      <c r="AI190" s="430" t="s">
        <v>842</v>
      </c>
      <c r="AJ190" s="430" t="s">
        <v>842</v>
      </c>
      <c r="AK190" s="430" t="s">
        <v>186</v>
      </c>
      <c r="AL190" s="437" t="s">
        <v>1069</v>
      </c>
      <c r="AM190" s="437" t="s">
        <v>1069</v>
      </c>
      <c r="AN190" s="437" t="s">
        <v>1069</v>
      </c>
      <c r="AO190" s="437" t="s">
        <v>761</v>
      </c>
      <c r="AP190" s="437"/>
      <c r="AQ190" s="134" t="s">
        <v>763</v>
      </c>
      <c r="AR190" s="134"/>
      <c r="AS190" s="430" t="s">
        <v>186</v>
      </c>
      <c r="AT190" s="430" t="s">
        <v>186</v>
      </c>
      <c r="AU190" s="946" t="s">
        <v>186</v>
      </c>
      <c r="BB190" s="61"/>
    </row>
    <row r="191" spans="1:54" s="63" customFormat="1">
      <c r="A191" s="947"/>
      <c r="B191" s="387" t="s">
        <v>617</v>
      </c>
      <c r="C191" s="388" t="s">
        <v>1061</v>
      </c>
      <c r="D191" s="389">
        <v>1000</v>
      </c>
      <c r="E191" s="705" t="s">
        <v>393</v>
      </c>
      <c r="F191" s="306" t="s">
        <v>977</v>
      </c>
      <c r="G191" s="393" t="s">
        <v>362</v>
      </c>
      <c r="H191" s="230" t="s">
        <v>362</v>
      </c>
      <c r="I191" s="393" t="s">
        <v>186</v>
      </c>
      <c r="J191" s="393" t="s">
        <v>362</v>
      </c>
      <c r="K191" s="132" t="s">
        <v>813</v>
      </c>
      <c r="L191" s="132" t="s">
        <v>813</v>
      </c>
      <c r="M191" s="132" t="s">
        <v>813</v>
      </c>
      <c r="N191" s="132" t="s">
        <v>813</v>
      </c>
      <c r="O191" s="132" t="s">
        <v>813</v>
      </c>
      <c r="P191" s="132" t="s">
        <v>753</v>
      </c>
      <c r="Q191" s="132" t="s">
        <v>753</v>
      </c>
      <c r="R191" s="132" t="s">
        <v>1278</v>
      </c>
      <c r="S191" s="393" t="s">
        <v>186</v>
      </c>
      <c r="T191" s="393" t="s">
        <v>186</v>
      </c>
      <c r="U191" s="132" t="s">
        <v>1280</v>
      </c>
      <c r="V191" s="132" t="s">
        <v>813</v>
      </c>
      <c r="W191" s="393" t="s">
        <v>186</v>
      </c>
      <c r="X191" s="393"/>
      <c r="Y191" s="132" t="s">
        <v>813</v>
      </c>
      <c r="Z191" s="132" t="s">
        <v>813</v>
      </c>
      <c r="AA191" s="393" t="s">
        <v>186</v>
      </c>
      <c r="AB191" s="132" t="s">
        <v>813</v>
      </c>
      <c r="AC191" s="132" t="s">
        <v>141</v>
      </c>
      <c r="AD191" s="393" t="s">
        <v>186</v>
      </c>
      <c r="AE191" s="393" t="s">
        <v>186</v>
      </c>
      <c r="AF191" s="132" t="s">
        <v>935</v>
      </c>
      <c r="AG191" s="132" t="s">
        <v>935</v>
      </c>
      <c r="AH191" s="132" t="s">
        <v>935</v>
      </c>
      <c r="AI191" s="393" t="s">
        <v>842</v>
      </c>
      <c r="AJ191" s="393" t="s">
        <v>842</v>
      </c>
      <c r="AK191" s="393" t="s">
        <v>186</v>
      </c>
      <c r="AL191" s="399" t="s">
        <v>1069</v>
      </c>
      <c r="AM191" s="399" t="s">
        <v>1069</v>
      </c>
      <c r="AN191" s="399" t="s">
        <v>1069</v>
      </c>
      <c r="AO191" s="399" t="s">
        <v>761</v>
      </c>
      <c r="AP191" s="399"/>
      <c r="AQ191" s="132" t="s">
        <v>763</v>
      </c>
      <c r="AR191" s="132"/>
      <c r="AS191" s="393" t="s">
        <v>186</v>
      </c>
      <c r="AT191" s="393" t="s">
        <v>186</v>
      </c>
      <c r="AU191" s="949" t="s">
        <v>186</v>
      </c>
      <c r="BB191" s="61"/>
    </row>
    <row r="192" spans="1:54" s="34" customFormat="1">
      <c r="A192" s="1094" t="s">
        <v>1410</v>
      </c>
      <c r="B192" s="1095"/>
      <c r="C192" s="109"/>
      <c r="D192" s="185"/>
      <c r="E192" s="185"/>
      <c r="F192" s="185"/>
      <c r="G192" s="197"/>
      <c r="H192" s="185"/>
      <c r="I192" s="197"/>
      <c r="J192" s="185"/>
      <c r="K192" s="185"/>
      <c r="L192" s="185"/>
      <c r="M192" s="185"/>
      <c r="N192" s="185"/>
      <c r="O192" s="185"/>
      <c r="P192" s="185"/>
      <c r="Q192" s="185"/>
      <c r="R192" s="185"/>
      <c r="S192" s="185"/>
      <c r="T192" s="185"/>
      <c r="U192" s="185"/>
      <c r="V192" s="185"/>
      <c r="W192" s="185"/>
      <c r="X192" s="185"/>
      <c r="Y192" s="185"/>
      <c r="Z192" s="185"/>
      <c r="AA192" s="185"/>
      <c r="AB192" s="185"/>
      <c r="AC192" s="222"/>
      <c r="AD192" s="185"/>
      <c r="AE192" s="185"/>
      <c r="AF192" s="185"/>
      <c r="AG192" s="185"/>
      <c r="AH192" s="185"/>
      <c r="AI192" s="185"/>
      <c r="AJ192" s="185"/>
      <c r="AK192" s="185"/>
      <c r="AL192" s="180"/>
      <c r="AM192" s="180"/>
      <c r="AN192" s="181"/>
      <c r="AO192" s="180"/>
      <c r="AP192" s="180"/>
      <c r="AQ192" s="182"/>
      <c r="AR192" s="183"/>
      <c r="AS192" s="180"/>
      <c r="AT192" s="180"/>
      <c r="AU192" s="253"/>
      <c r="AW192" s="20"/>
      <c r="AX192" s="20"/>
      <c r="AY192" s="20"/>
      <c r="AZ192" s="20"/>
      <c r="BA192" s="20"/>
      <c r="BB192" s="60"/>
    </row>
    <row r="193" spans="1:54" s="404" customFormat="1">
      <c r="A193" s="955">
        <v>86</v>
      </c>
      <c r="B193" s="744" t="s">
        <v>1411</v>
      </c>
      <c r="C193" s="745"/>
      <c r="D193" s="748" t="s">
        <v>1412</v>
      </c>
      <c r="E193" s="956"/>
      <c r="F193" s="231" t="s">
        <v>715</v>
      </c>
      <c r="G193" s="378" t="s">
        <v>1201</v>
      </c>
      <c r="H193" s="378" t="s">
        <v>715</v>
      </c>
      <c r="I193" s="378" t="s">
        <v>186</v>
      </c>
      <c r="J193" s="378" t="s">
        <v>715</v>
      </c>
      <c r="K193" s="378" t="s">
        <v>715</v>
      </c>
      <c r="L193" s="378" t="s">
        <v>715</v>
      </c>
      <c r="M193" s="378" t="s">
        <v>715</v>
      </c>
      <c r="N193" s="378" t="s">
        <v>715</v>
      </c>
      <c r="O193" s="378" t="s">
        <v>715</v>
      </c>
      <c r="P193" s="378" t="s">
        <v>715</v>
      </c>
      <c r="Q193" s="378" t="s">
        <v>715</v>
      </c>
      <c r="R193" s="378" t="s">
        <v>715</v>
      </c>
      <c r="S193" s="378" t="s">
        <v>715</v>
      </c>
      <c r="T193" s="378" t="s">
        <v>715</v>
      </c>
      <c r="U193" s="378" t="s">
        <v>715</v>
      </c>
      <c r="V193" s="378" t="s">
        <v>715</v>
      </c>
      <c r="W193" s="378" t="s">
        <v>842</v>
      </c>
      <c r="X193" s="378"/>
      <c r="Y193" s="378" t="s">
        <v>715</v>
      </c>
      <c r="Z193" s="378" t="s">
        <v>715</v>
      </c>
      <c r="AA193" s="378" t="s">
        <v>842</v>
      </c>
      <c r="AB193" s="378" t="s">
        <v>842</v>
      </c>
      <c r="AC193" s="378"/>
      <c r="AD193" s="378" t="s">
        <v>842</v>
      </c>
      <c r="AE193" s="378" t="s">
        <v>715</v>
      </c>
      <c r="AF193" s="378" t="s">
        <v>715</v>
      </c>
      <c r="AG193" s="378" t="s">
        <v>842</v>
      </c>
      <c r="AH193" s="378" t="s">
        <v>715</v>
      </c>
      <c r="AI193" s="378" t="s">
        <v>842</v>
      </c>
      <c r="AJ193" s="378" t="s">
        <v>842</v>
      </c>
      <c r="AK193" s="378" t="s">
        <v>715</v>
      </c>
      <c r="AL193" s="378" t="s">
        <v>842</v>
      </c>
      <c r="AM193" s="378" t="s">
        <v>842</v>
      </c>
      <c r="AN193" s="378" t="s">
        <v>842</v>
      </c>
      <c r="AO193" s="378" t="s">
        <v>842</v>
      </c>
      <c r="AP193" s="378"/>
      <c r="AQ193" s="378" t="s">
        <v>842</v>
      </c>
      <c r="AR193" s="378"/>
      <c r="AS193" s="378" t="s">
        <v>842</v>
      </c>
      <c r="AT193" s="378" t="s">
        <v>842</v>
      </c>
      <c r="AU193" s="943" t="s">
        <v>842</v>
      </c>
      <c r="AW193" s="63"/>
      <c r="AX193" s="63"/>
      <c r="AY193" s="63"/>
      <c r="AZ193" s="63"/>
      <c r="BA193" s="63"/>
      <c r="BB193" s="61"/>
    </row>
    <row r="194" spans="1:54" s="404" customFormat="1">
      <c r="A194" s="957">
        <v>87</v>
      </c>
      <c r="B194" s="755" t="s">
        <v>1414</v>
      </c>
      <c r="C194" s="756"/>
      <c r="D194" s="759" t="s">
        <v>1412</v>
      </c>
      <c r="E194" s="958"/>
      <c r="F194" s="301" t="s">
        <v>715</v>
      </c>
      <c r="G194" s="430" t="s">
        <v>1201</v>
      </c>
      <c r="H194" s="430" t="s">
        <v>715</v>
      </c>
      <c r="I194" s="430" t="s">
        <v>186</v>
      </c>
      <c r="J194" s="430" t="s">
        <v>715</v>
      </c>
      <c r="K194" s="430" t="s">
        <v>715</v>
      </c>
      <c r="L194" s="430" t="s">
        <v>715</v>
      </c>
      <c r="M194" s="430" t="s">
        <v>715</v>
      </c>
      <c r="N194" s="430" t="s">
        <v>715</v>
      </c>
      <c r="O194" s="430" t="s">
        <v>715</v>
      </c>
      <c r="P194" s="430" t="s">
        <v>715</v>
      </c>
      <c r="Q194" s="430" t="s">
        <v>715</v>
      </c>
      <c r="R194" s="430" t="s">
        <v>715</v>
      </c>
      <c r="S194" s="430" t="s">
        <v>715</v>
      </c>
      <c r="T194" s="430" t="s">
        <v>715</v>
      </c>
      <c r="U194" s="430" t="s">
        <v>715</v>
      </c>
      <c r="V194" s="430" t="s">
        <v>715</v>
      </c>
      <c r="W194" s="430" t="s">
        <v>842</v>
      </c>
      <c r="X194" s="430"/>
      <c r="Y194" s="430" t="s">
        <v>715</v>
      </c>
      <c r="Z194" s="430" t="s">
        <v>715</v>
      </c>
      <c r="AA194" s="430" t="s">
        <v>842</v>
      </c>
      <c r="AB194" s="430" t="s">
        <v>842</v>
      </c>
      <c r="AC194" s="430"/>
      <c r="AD194" s="430" t="s">
        <v>842</v>
      </c>
      <c r="AE194" s="430" t="s">
        <v>715</v>
      </c>
      <c r="AF194" s="430" t="s">
        <v>715</v>
      </c>
      <c r="AG194" s="430" t="s">
        <v>842</v>
      </c>
      <c r="AH194" s="430" t="s">
        <v>715</v>
      </c>
      <c r="AI194" s="430" t="s">
        <v>842</v>
      </c>
      <c r="AJ194" s="430" t="s">
        <v>842</v>
      </c>
      <c r="AK194" s="430" t="s">
        <v>715</v>
      </c>
      <c r="AL194" s="430" t="s">
        <v>842</v>
      </c>
      <c r="AM194" s="430" t="s">
        <v>842</v>
      </c>
      <c r="AN194" s="430" t="s">
        <v>842</v>
      </c>
      <c r="AO194" s="430" t="s">
        <v>842</v>
      </c>
      <c r="AP194" s="430"/>
      <c r="AQ194" s="430" t="s">
        <v>842</v>
      </c>
      <c r="AR194" s="430"/>
      <c r="AS194" s="430" t="s">
        <v>842</v>
      </c>
      <c r="AT194" s="430" t="s">
        <v>842</v>
      </c>
      <c r="AU194" s="946" t="s">
        <v>842</v>
      </c>
      <c r="AW194" s="63"/>
      <c r="AX194" s="63"/>
      <c r="AY194" s="63"/>
      <c r="AZ194" s="63"/>
      <c r="BA194" s="63"/>
      <c r="BB194" s="61"/>
    </row>
    <row r="195" spans="1:54" s="404" customFormat="1">
      <c r="A195" s="957">
        <v>88</v>
      </c>
      <c r="B195" s="755" t="s">
        <v>1415</v>
      </c>
      <c r="C195" s="756"/>
      <c r="D195" s="759" t="s">
        <v>1412</v>
      </c>
      <c r="E195" s="958"/>
      <c r="F195" s="301" t="s">
        <v>715</v>
      </c>
      <c r="G195" s="430" t="s">
        <v>1201</v>
      </c>
      <c r="H195" s="430" t="s">
        <v>715</v>
      </c>
      <c r="I195" s="430" t="s">
        <v>186</v>
      </c>
      <c r="J195" s="430" t="s">
        <v>715</v>
      </c>
      <c r="K195" s="430" t="s">
        <v>715</v>
      </c>
      <c r="L195" s="430" t="s">
        <v>715</v>
      </c>
      <c r="M195" s="430" t="s">
        <v>715</v>
      </c>
      <c r="N195" s="430" t="s">
        <v>715</v>
      </c>
      <c r="O195" s="430" t="s">
        <v>715</v>
      </c>
      <c r="P195" s="430" t="s">
        <v>715</v>
      </c>
      <c r="Q195" s="430" t="s">
        <v>715</v>
      </c>
      <c r="R195" s="430" t="s">
        <v>715</v>
      </c>
      <c r="S195" s="430" t="s">
        <v>715</v>
      </c>
      <c r="T195" s="430" t="s">
        <v>715</v>
      </c>
      <c r="U195" s="430" t="s">
        <v>715</v>
      </c>
      <c r="V195" s="430" t="s">
        <v>715</v>
      </c>
      <c r="W195" s="430" t="s">
        <v>842</v>
      </c>
      <c r="X195" s="430"/>
      <c r="Y195" s="430" t="s">
        <v>715</v>
      </c>
      <c r="Z195" s="430" t="s">
        <v>715</v>
      </c>
      <c r="AA195" s="430" t="s">
        <v>842</v>
      </c>
      <c r="AB195" s="430" t="s">
        <v>842</v>
      </c>
      <c r="AC195" s="430"/>
      <c r="AD195" s="430" t="s">
        <v>842</v>
      </c>
      <c r="AE195" s="430" t="s">
        <v>715</v>
      </c>
      <c r="AF195" s="430" t="s">
        <v>715</v>
      </c>
      <c r="AG195" s="430" t="s">
        <v>842</v>
      </c>
      <c r="AH195" s="430" t="s">
        <v>715</v>
      </c>
      <c r="AI195" s="430" t="s">
        <v>842</v>
      </c>
      <c r="AJ195" s="430" t="s">
        <v>842</v>
      </c>
      <c r="AK195" s="430" t="s">
        <v>715</v>
      </c>
      <c r="AL195" s="430" t="s">
        <v>842</v>
      </c>
      <c r="AM195" s="430" t="s">
        <v>842</v>
      </c>
      <c r="AN195" s="430" t="s">
        <v>842</v>
      </c>
      <c r="AO195" s="430" t="s">
        <v>842</v>
      </c>
      <c r="AP195" s="430"/>
      <c r="AQ195" s="430" t="s">
        <v>842</v>
      </c>
      <c r="AR195" s="430"/>
      <c r="AS195" s="430" t="s">
        <v>842</v>
      </c>
      <c r="AT195" s="430" t="s">
        <v>715</v>
      </c>
      <c r="AU195" s="946" t="s">
        <v>842</v>
      </c>
      <c r="AW195" s="63"/>
      <c r="AX195" s="63"/>
      <c r="AY195" s="63"/>
      <c r="AZ195" s="63"/>
      <c r="BA195" s="63"/>
      <c r="BB195" s="61"/>
    </row>
    <row r="196" spans="1:54" s="404" customFormat="1">
      <c r="A196" s="957">
        <v>89</v>
      </c>
      <c r="B196" s="755" t="s">
        <v>1416</v>
      </c>
      <c r="C196" s="756"/>
      <c r="D196" s="759" t="s">
        <v>1412</v>
      </c>
      <c r="E196" s="958"/>
      <c r="F196" s="301" t="s">
        <v>715</v>
      </c>
      <c r="G196" s="430" t="s">
        <v>1201</v>
      </c>
      <c r="H196" s="430" t="s">
        <v>715</v>
      </c>
      <c r="I196" s="430" t="s">
        <v>186</v>
      </c>
      <c r="J196" s="430" t="s">
        <v>715</v>
      </c>
      <c r="K196" s="430" t="s">
        <v>715</v>
      </c>
      <c r="L196" s="430" t="s">
        <v>715</v>
      </c>
      <c r="M196" s="430" t="s">
        <v>715</v>
      </c>
      <c r="N196" s="430" t="s">
        <v>715</v>
      </c>
      <c r="O196" s="430" t="s">
        <v>715</v>
      </c>
      <c r="P196" s="430" t="s">
        <v>715</v>
      </c>
      <c r="Q196" s="430" t="s">
        <v>715</v>
      </c>
      <c r="R196" s="430" t="s">
        <v>715</v>
      </c>
      <c r="S196" s="430" t="s">
        <v>715</v>
      </c>
      <c r="T196" s="430" t="s">
        <v>715</v>
      </c>
      <c r="U196" s="430" t="s">
        <v>715</v>
      </c>
      <c r="V196" s="430" t="s">
        <v>715</v>
      </c>
      <c r="W196" s="430" t="s">
        <v>842</v>
      </c>
      <c r="X196" s="430"/>
      <c r="Y196" s="430" t="s">
        <v>715</v>
      </c>
      <c r="Z196" s="430" t="s">
        <v>715</v>
      </c>
      <c r="AA196" s="430" t="s">
        <v>842</v>
      </c>
      <c r="AB196" s="430" t="s">
        <v>842</v>
      </c>
      <c r="AC196" s="430"/>
      <c r="AD196" s="430" t="s">
        <v>842</v>
      </c>
      <c r="AE196" s="430" t="s">
        <v>715</v>
      </c>
      <c r="AF196" s="430" t="s">
        <v>715</v>
      </c>
      <c r="AG196" s="430" t="s">
        <v>842</v>
      </c>
      <c r="AH196" s="430" t="s">
        <v>715</v>
      </c>
      <c r="AI196" s="430" t="s">
        <v>842</v>
      </c>
      <c r="AJ196" s="430" t="s">
        <v>842</v>
      </c>
      <c r="AK196" s="430" t="s">
        <v>715</v>
      </c>
      <c r="AL196" s="430" t="s">
        <v>842</v>
      </c>
      <c r="AM196" s="430" t="s">
        <v>842</v>
      </c>
      <c r="AN196" s="430" t="s">
        <v>842</v>
      </c>
      <c r="AO196" s="430" t="s">
        <v>842</v>
      </c>
      <c r="AP196" s="430" t="s">
        <v>842</v>
      </c>
      <c r="AQ196" s="430" t="s">
        <v>842</v>
      </c>
      <c r="AR196" s="430" t="s">
        <v>842</v>
      </c>
      <c r="AS196" s="430" t="s">
        <v>842</v>
      </c>
      <c r="AT196" s="430" t="s">
        <v>842</v>
      </c>
      <c r="AU196" s="946" t="s">
        <v>842</v>
      </c>
      <c r="AW196" s="63"/>
      <c r="AX196" s="63"/>
      <c r="AY196" s="63"/>
      <c r="AZ196" s="63"/>
      <c r="BA196" s="63"/>
      <c r="BB196" s="61"/>
    </row>
    <row r="197" spans="1:54" s="404" customFormat="1">
      <c r="A197" s="957">
        <v>90</v>
      </c>
      <c r="B197" s="755" t="s">
        <v>1417</v>
      </c>
      <c r="C197" s="756"/>
      <c r="D197" s="759" t="s">
        <v>1412</v>
      </c>
      <c r="E197" s="958"/>
      <c r="F197" s="301" t="s">
        <v>715</v>
      </c>
      <c r="G197" s="430" t="s">
        <v>1201</v>
      </c>
      <c r="H197" s="430" t="s">
        <v>715</v>
      </c>
      <c r="I197" s="430" t="s">
        <v>186</v>
      </c>
      <c r="J197" s="430" t="s">
        <v>715</v>
      </c>
      <c r="K197" s="430" t="s">
        <v>715</v>
      </c>
      <c r="L197" s="430" t="s">
        <v>715</v>
      </c>
      <c r="M197" s="430" t="s">
        <v>715</v>
      </c>
      <c r="N197" s="430" t="s">
        <v>715</v>
      </c>
      <c r="O197" s="430" t="s">
        <v>715</v>
      </c>
      <c r="P197" s="430" t="s">
        <v>715</v>
      </c>
      <c r="Q197" s="430" t="s">
        <v>715</v>
      </c>
      <c r="R197" s="430" t="s">
        <v>715</v>
      </c>
      <c r="S197" s="430" t="s">
        <v>715</v>
      </c>
      <c r="T197" s="430" t="s">
        <v>715</v>
      </c>
      <c r="U197" s="430" t="s">
        <v>715</v>
      </c>
      <c r="V197" s="430" t="s">
        <v>715</v>
      </c>
      <c r="W197" s="430" t="s">
        <v>842</v>
      </c>
      <c r="X197" s="430"/>
      <c r="Y197" s="430" t="s">
        <v>715</v>
      </c>
      <c r="Z197" s="430" t="s">
        <v>715</v>
      </c>
      <c r="AA197" s="430" t="s">
        <v>842</v>
      </c>
      <c r="AB197" s="430" t="s">
        <v>842</v>
      </c>
      <c r="AC197" s="430"/>
      <c r="AD197" s="430" t="s">
        <v>842</v>
      </c>
      <c r="AE197" s="430" t="s">
        <v>715</v>
      </c>
      <c r="AF197" s="430" t="s">
        <v>715</v>
      </c>
      <c r="AG197" s="430" t="s">
        <v>842</v>
      </c>
      <c r="AH197" s="430" t="s">
        <v>715</v>
      </c>
      <c r="AI197" s="430" t="s">
        <v>842</v>
      </c>
      <c r="AJ197" s="430" t="s">
        <v>842</v>
      </c>
      <c r="AK197" s="430" t="s">
        <v>715</v>
      </c>
      <c r="AL197" s="430" t="s">
        <v>842</v>
      </c>
      <c r="AM197" s="430" t="s">
        <v>842</v>
      </c>
      <c r="AN197" s="430" t="s">
        <v>842</v>
      </c>
      <c r="AO197" s="430" t="s">
        <v>842</v>
      </c>
      <c r="AP197" s="430" t="s">
        <v>842</v>
      </c>
      <c r="AQ197" s="430" t="s">
        <v>842</v>
      </c>
      <c r="AR197" s="430" t="s">
        <v>842</v>
      </c>
      <c r="AS197" s="430" t="s">
        <v>842</v>
      </c>
      <c r="AT197" s="430" t="s">
        <v>842</v>
      </c>
      <c r="AU197" s="946" t="s">
        <v>842</v>
      </c>
      <c r="AW197" s="63"/>
      <c r="AX197" s="63"/>
      <c r="AY197" s="63"/>
      <c r="AZ197" s="63"/>
      <c r="BA197" s="63"/>
      <c r="BB197" s="61"/>
    </row>
    <row r="198" spans="1:54" s="404" customFormat="1">
      <c r="A198" s="957">
        <v>91</v>
      </c>
      <c r="B198" s="755" t="s">
        <v>1418</v>
      </c>
      <c r="C198" s="756"/>
      <c r="D198" s="759" t="s">
        <v>1412</v>
      </c>
      <c r="E198" s="958"/>
      <c r="F198" s="301" t="s">
        <v>715</v>
      </c>
      <c r="G198" s="430" t="s">
        <v>1201</v>
      </c>
      <c r="H198" s="430" t="s">
        <v>715</v>
      </c>
      <c r="I198" s="430" t="s">
        <v>186</v>
      </c>
      <c r="J198" s="430" t="s">
        <v>715</v>
      </c>
      <c r="K198" s="430" t="s">
        <v>715</v>
      </c>
      <c r="L198" s="430" t="s">
        <v>715</v>
      </c>
      <c r="M198" s="430" t="s">
        <v>715</v>
      </c>
      <c r="N198" s="430" t="s">
        <v>715</v>
      </c>
      <c r="O198" s="430" t="s">
        <v>715</v>
      </c>
      <c r="P198" s="430" t="s">
        <v>715</v>
      </c>
      <c r="Q198" s="430" t="s">
        <v>715</v>
      </c>
      <c r="R198" s="430" t="s">
        <v>715</v>
      </c>
      <c r="S198" s="430" t="s">
        <v>715</v>
      </c>
      <c r="T198" s="430" t="s">
        <v>715</v>
      </c>
      <c r="U198" s="430" t="s">
        <v>715</v>
      </c>
      <c r="V198" s="430" t="s">
        <v>715</v>
      </c>
      <c r="W198" s="430" t="s">
        <v>842</v>
      </c>
      <c r="X198" s="430"/>
      <c r="Y198" s="430" t="s">
        <v>715</v>
      </c>
      <c r="Z198" s="430" t="s">
        <v>715</v>
      </c>
      <c r="AA198" s="430" t="s">
        <v>842</v>
      </c>
      <c r="AB198" s="430" t="s">
        <v>842</v>
      </c>
      <c r="AC198" s="430"/>
      <c r="AD198" s="430" t="s">
        <v>842</v>
      </c>
      <c r="AE198" s="430" t="s">
        <v>715</v>
      </c>
      <c r="AF198" s="430" t="s">
        <v>715</v>
      </c>
      <c r="AG198" s="430" t="s">
        <v>842</v>
      </c>
      <c r="AH198" s="430" t="s">
        <v>715</v>
      </c>
      <c r="AI198" s="430" t="s">
        <v>842</v>
      </c>
      <c r="AJ198" s="430" t="s">
        <v>842</v>
      </c>
      <c r="AK198" s="430" t="s">
        <v>715</v>
      </c>
      <c r="AL198" s="430" t="s">
        <v>842</v>
      </c>
      <c r="AM198" s="430" t="s">
        <v>842</v>
      </c>
      <c r="AN198" s="430" t="s">
        <v>842</v>
      </c>
      <c r="AO198" s="430" t="s">
        <v>842</v>
      </c>
      <c r="AP198" s="430" t="s">
        <v>842</v>
      </c>
      <c r="AQ198" s="430" t="s">
        <v>842</v>
      </c>
      <c r="AR198" s="430" t="s">
        <v>842</v>
      </c>
      <c r="AS198" s="430" t="s">
        <v>842</v>
      </c>
      <c r="AT198" s="430" t="s">
        <v>842</v>
      </c>
      <c r="AU198" s="946" t="s">
        <v>842</v>
      </c>
      <c r="AW198" s="63"/>
      <c r="AX198" s="63"/>
      <c r="AY198" s="63"/>
      <c r="AZ198" s="63"/>
      <c r="BA198" s="63"/>
      <c r="BB198" s="63"/>
    </row>
    <row r="199" spans="1:54" s="404" customFormat="1">
      <c r="A199" s="957">
        <v>92</v>
      </c>
      <c r="B199" s="755" t="s">
        <v>1419</v>
      </c>
      <c r="C199" s="756"/>
      <c r="D199" s="759" t="s">
        <v>1412</v>
      </c>
      <c r="E199" s="958"/>
      <c r="F199" s="301" t="s">
        <v>715</v>
      </c>
      <c r="G199" s="430" t="s">
        <v>1201</v>
      </c>
      <c r="H199" s="430" t="s">
        <v>715</v>
      </c>
      <c r="I199" s="430" t="s">
        <v>186</v>
      </c>
      <c r="J199" s="430" t="s">
        <v>715</v>
      </c>
      <c r="K199" s="430" t="s">
        <v>715</v>
      </c>
      <c r="L199" s="430" t="s">
        <v>715</v>
      </c>
      <c r="M199" s="430" t="s">
        <v>715</v>
      </c>
      <c r="N199" s="430" t="s">
        <v>715</v>
      </c>
      <c r="O199" s="430" t="s">
        <v>715</v>
      </c>
      <c r="P199" s="430" t="s">
        <v>715</v>
      </c>
      <c r="Q199" s="430" t="s">
        <v>715</v>
      </c>
      <c r="R199" s="430" t="s">
        <v>715</v>
      </c>
      <c r="S199" s="430" t="s">
        <v>715</v>
      </c>
      <c r="T199" s="430" t="s">
        <v>715</v>
      </c>
      <c r="U199" s="430" t="s">
        <v>715</v>
      </c>
      <c r="V199" s="430" t="s">
        <v>715</v>
      </c>
      <c r="W199" s="430" t="s">
        <v>842</v>
      </c>
      <c r="X199" s="430"/>
      <c r="Y199" s="430" t="s">
        <v>715</v>
      </c>
      <c r="Z199" s="430" t="s">
        <v>715</v>
      </c>
      <c r="AA199" s="430" t="s">
        <v>842</v>
      </c>
      <c r="AB199" s="430" t="s">
        <v>842</v>
      </c>
      <c r="AC199" s="430"/>
      <c r="AD199" s="430" t="s">
        <v>842</v>
      </c>
      <c r="AE199" s="430" t="s">
        <v>715</v>
      </c>
      <c r="AF199" s="430" t="s">
        <v>715</v>
      </c>
      <c r="AG199" s="430" t="s">
        <v>842</v>
      </c>
      <c r="AH199" s="430" t="s">
        <v>715</v>
      </c>
      <c r="AI199" s="430" t="s">
        <v>842</v>
      </c>
      <c r="AJ199" s="430" t="s">
        <v>842</v>
      </c>
      <c r="AK199" s="430" t="s">
        <v>715</v>
      </c>
      <c r="AL199" s="430" t="s">
        <v>842</v>
      </c>
      <c r="AM199" s="430" t="s">
        <v>842</v>
      </c>
      <c r="AN199" s="430" t="s">
        <v>842</v>
      </c>
      <c r="AO199" s="430" t="s">
        <v>842</v>
      </c>
      <c r="AP199" s="430" t="s">
        <v>842</v>
      </c>
      <c r="AQ199" s="430" t="s">
        <v>842</v>
      </c>
      <c r="AR199" s="430" t="s">
        <v>842</v>
      </c>
      <c r="AS199" s="430" t="s">
        <v>842</v>
      </c>
      <c r="AT199" s="430" t="s">
        <v>715</v>
      </c>
      <c r="AU199" s="946" t="s">
        <v>842</v>
      </c>
      <c r="AW199" s="63"/>
      <c r="AX199" s="63"/>
      <c r="AY199" s="63"/>
      <c r="AZ199" s="63"/>
      <c r="BA199" s="63"/>
      <c r="BB199" s="63"/>
    </row>
    <row r="200" spans="1:54" s="404" customFormat="1">
      <c r="A200" s="959">
        <v>93</v>
      </c>
      <c r="B200" s="766" t="s">
        <v>1167</v>
      </c>
      <c r="C200" s="767"/>
      <c r="D200" s="770" t="s">
        <v>1412</v>
      </c>
      <c r="E200" s="960"/>
      <c r="F200" s="306" t="s">
        <v>715</v>
      </c>
      <c r="G200" s="393" t="s">
        <v>1201</v>
      </c>
      <c r="H200" s="393" t="s">
        <v>715</v>
      </c>
      <c r="I200" s="393" t="s">
        <v>186</v>
      </c>
      <c r="J200" s="393" t="s">
        <v>715</v>
      </c>
      <c r="K200" s="393" t="s">
        <v>715</v>
      </c>
      <c r="L200" s="393" t="s">
        <v>715</v>
      </c>
      <c r="M200" s="393" t="s">
        <v>715</v>
      </c>
      <c r="N200" s="393" t="s">
        <v>715</v>
      </c>
      <c r="O200" s="393" t="s">
        <v>715</v>
      </c>
      <c r="P200" s="393" t="s">
        <v>715</v>
      </c>
      <c r="Q200" s="393" t="s">
        <v>715</v>
      </c>
      <c r="R200" s="393" t="s">
        <v>715</v>
      </c>
      <c r="S200" s="393" t="s">
        <v>715</v>
      </c>
      <c r="T200" s="393" t="s">
        <v>715</v>
      </c>
      <c r="U200" s="393" t="s">
        <v>715</v>
      </c>
      <c r="V200" s="393" t="s">
        <v>715</v>
      </c>
      <c r="W200" s="393" t="s">
        <v>842</v>
      </c>
      <c r="X200" s="393"/>
      <c r="Y200" s="393" t="s">
        <v>715</v>
      </c>
      <c r="Z200" s="393" t="s">
        <v>715</v>
      </c>
      <c r="AA200" s="393" t="s">
        <v>842</v>
      </c>
      <c r="AB200" s="393" t="s">
        <v>842</v>
      </c>
      <c r="AC200" s="393"/>
      <c r="AD200" s="393" t="s">
        <v>842</v>
      </c>
      <c r="AE200" s="393" t="s">
        <v>715</v>
      </c>
      <c r="AF200" s="393" t="s">
        <v>715</v>
      </c>
      <c r="AG200" s="393" t="s">
        <v>842</v>
      </c>
      <c r="AH200" s="393" t="s">
        <v>715</v>
      </c>
      <c r="AI200" s="393" t="s">
        <v>842</v>
      </c>
      <c r="AJ200" s="393" t="s">
        <v>842</v>
      </c>
      <c r="AK200" s="393" t="s">
        <v>715</v>
      </c>
      <c r="AL200" s="393" t="s">
        <v>842</v>
      </c>
      <c r="AM200" s="393" t="s">
        <v>842</v>
      </c>
      <c r="AN200" s="393" t="s">
        <v>842</v>
      </c>
      <c r="AO200" s="393" t="s">
        <v>842</v>
      </c>
      <c r="AP200" s="393" t="s">
        <v>842</v>
      </c>
      <c r="AQ200" s="393" t="s">
        <v>842</v>
      </c>
      <c r="AR200" s="393" t="s">
        <v>842</v>
      </c>
      <c r="AS200" s="393" t="s">
        <v>842</v>
      </c>
      <c r="AT200" s="393" t="s">
        <v>842</v>
      </c>
      <c r="AU200" s="949" t="s">
        <v>842</v>
      </c>
      <c r="AW200" s="63"/>
      <c r="AX200" s="63"/>
      <c r="AY200" s="63"/>
      <c r="AZ200" s="63"/>
      <c r="BA200" s="63"/>
      <c r="BB200" s="63"/>
    </row>
    <row r="201" spans="1:54" s="59" customFormat="1">
      <c r="A201" s="961" t="s">
        <v>1168</v>
      </c>
      <c r="B201" s="583" t="s">
        <v>1169</v>
      </c>
      <c r="C201" s="962"/>
      <c r="D201" s="963"/>
      <c r="E201" s="964"/>
      <c r="F201" s="684" t="s">
        <v>427</v>
      </c>
      <c r="G201" s="563" t="s">
        <v>186</v>
      </c>
      <c r="H201" s="319" t="s">
        <v>362</v>
      </c>
      <c r="I201" s="563" t="s">
        <v>186</v>
      </c>
      <c r="J201" s="319" t="s">
        <v>362</v>
      </c>
      <c r="K201" s="130" t="s">
        <v>1150</v>
      </c>
      <c r="L201" s="130" t="s">
        <v>1150</v>
      </c>
      <c r="M201" s="130" t="s">
        <v>1321</v>
      </c>
      <c r="N201" s="130" t="s">
        <v>1321</v>
      </c>
      <c r="O201" s="950" t="s">
        <v>1151</v>
      </c>
      <c r="P201" s="130" t="s">
        <v>753</v>
      </c>
      <c r="Q201" s="130" t="s">
        <v>753</v>
      </c>
      <c r="R201" s="130" t="s">
        <v>753</v>
      </c>
      <c r="S201" s="563" t="s">
        <v>186</v>
      </c>
      <c r="T201" s="563" t="s">
        <v>186</v>
      </c>
      <c r="U201" s="563" t="s">
        <v>186</v>
      </c>
      <c r="V201" s="130" t="s">
        <v>136</v>
      </c>
      <c r="W201" s="563" t="s">
        <v>186</v>
      </c>
      <c r="X201" s="563"/>
      <c r="Y201" s="130" t="s">
        <v>136</v>
      </c>
      <c r="Z201" s="130" t="s">
        <v>136</v>
      </c>
      <c r="AA201" s="130" t="s">
        <v>136</v>
      </c>
      <c r="AB201" s="130" t="s">
        <v>136</v>
      </c>
      <c r="AC201" s="130"/>
      <c r="AD201" s="130" t="s">
        <v>136</v>
      </c>
      <c r="AE201" s="130" t="s">
        <v>136</v>
      </c>
      <c r="AF201" s="950" t="s">
        <v>1151</v>
      </c>
      <c r="AG201" s="950" t="s">
        <v>1151</v>
      </c>
      <c r="AH201" s="130" t="s">
        <v>1151</v>
      </c>
      <c r="AI201" s="563" t="s">
        <v>186</v>
      </c>
      <c r="AJ201" s="563" t="s">
        <v>186</v>
      </c>
      <c r="AK201" s="950" t="s">
        <v>1151</v>
      </c>
      <c r="AL201" s="563" t="s">
        <v>186</v>
      </c>
      <c r="AM201" s="563" t="s">
        <v>186</v>
      </c>
      <c r="AN201" s="571" t="s">
        <v>1069</v>
      </c>
      <c r="AO201" s="566" t="s">
        <v>761</v>
      </c>
      <c r="AP201" s="632" t="s">
        <v>1295</v>
      </c>
      <c r="AQ201" s="951" t="s">
        <v>763</v>
      </c>
      <c r="AR201" s="563" t="s">
        <v>186</v>
      </c>
      <c r="AS201" s="563" t="s">
        <v>186</v>
      </c>
      <c r="AT201" s="563" t="s">
        <v>186</v>
      </c>
      <c r="AU201" s="952" t="s">
        <v>186</v>
      </c>
      <c r="AW201" s="63"/>
      <c r="AX201" s="63"/>
      <c r="AY201" s="63"/>
      <c r="AZ201" s="63"/>
      <c r="BA201" s="63"/>
      <c r="BB201" s="63"/>
    </row>
    <row r="202" spans="1:54" s="59" customFormat="1">
      <c r="A202" s="965" t="s">
        <v>1170</v>
      </c>
      <c r="B202" s="601" t="s">
        <v>1171</v>
      </c>
      <c r="C202" s="786"/>
      <c r="D202" s="787"/>
      <c r="E202" s="966"/>
      <c r="F202" s="678" t="s">
        <v>427</v>
      </c>
      <c r="G202" s="430" t="s">
        <v>186</v>
      </c>
      <c r="H202" s="299" t="s">
        <v>362</v>
      </c>
      <c r="I202" s="430" t="s">
        <v>186</v>
      </c>
      <c r="J202" s="299" t="s">
        <v>362</v>
      </c>
      <c r="K202" s="134" t="s">
        <v>1150</v>
      </c>
      <c r="L202" s="134" t="s">
        <v>1150</v>
      </c>
      <c r="M202" s="134" t="s">
        <v>1321</v>
      </c>
      <c r="N202" s="134" t="s">
        <v>1321</v>
      </c>
      <c r="O202" s="945" t="s">
        <v>1151</v>
      </c>
      <c r="P202" s="134" t="s">
        <v>753</v>
      </c>
      <c r="Q202" s="134" t="s">
        <v>753</v>
      </c>
      <c r="R202" s="134" t="s">
        <v>753</v>
      </c>
      <c r="S202" s="430" t="s">
        <v>186</v>
      </c>
      <c r="T202" s="430" t="s">
        <v>186</v>
      </c>
      <c r="U202" s="430" t="s">
        <v>186</v>
      </c>
      <c r="V202" s="134" t="s">
        <v>136</v>
      </c>
      <c r="W202" s="430" t="s">
        <v>186</v>
      </c>
      <c r="X202" s="430"/>
      <c r="Y202" s="134" t="s">
        <v>136</v>
      </c>
      <c r="Z202" s="134" t="s">
        <v>136</v>
      </c>
      <c r="AA202" s="134" t="s">
        <v>136</v>
      </c>
      <c r="AB202" s="134" t="s">
        <v>136</v>
      </c>
      <c r="AC202" s="134"/>
      <c r="AD202" s="134" t="s">
        <v>136</v>
      </c>
      <c r="AE202" s="134" t="s">
        <v>136</v>
      </c>
      <c r="AF202" s="945" t="s">
        <v>1151</v>
      </c>
      <c r="AG202" s="945" t="s">
        <v>1151</v>
      </c>
      <c r="AH202" s="134" t="s">
        <v>1151</v>
      </c>
      <c r="AI202" s="430" t="s">
        <v>186</v>
      </c>
      <c r="AJ202" s="430" t="s">
        <v>186</v>
      </c>
      <c r="AK202" s="945" t="s">
        <v>1151</v>
      </c>
      <c r="AL202" s="430" t="s">
        <v>186</v>
      </c>
      <c r="AM202" s="430" t="s">
        <v>186</v>
      </c>
      <c r="AN202" s="430" t="s">
        <v>186</v>
      </c>
      <c r="AO202" s="430" t="s">
        <v>186</v>
      </c>
      <c r="AP202" s="430" t="s">
        <v>186</v>
      </c>
      <c r="AQ202" s="430" t="s">
        <v>186</v>
      </c>
      <c r="AR202" s="430" t="s">
        <v>186</v>
      </c>
      <c r="AS202" s="430" t="s">
        <v>186</v>
      </c>
      <c r="AT202" s="430" t="s">
        <v>186</v>
      </c>
      <c r="AU202" s="946" t="s">
        <v>186</v>
      </c>
      <c r="AW202" s="63"/>
      <c r="AX202" s="63"/>
      <c r="AY202" s="63"/>
      <c r="AZ202" s="63"/>
      <c r="BA202" s="63"/>
      <c r="BB202" s="63"/>
    </row>
    <row r="203" spans="1:54" s="59" customFormat="1">
      <c r="A203" s="965" t="s">
        <v>1172</v>
      </c>
      <c r="B203" s="601" t="s">
        <v>1171</v>
      </c>
      <c r="C203" s="786"/>
      <c r="D203" s="787"/>
      <c r="E203" s="966"/>
      <c r="F203" s="678" t="s">
        <v>427</v>
      </c>
      <c r="G203" s="430" t="s">
        <v>186</v>
      </c>
      <c r="H203" s="299" t="s">
        <v>362</v>
      </c>
      <c r="I203" s="430" t="s">
        <v>186</v>
      </c>
      <c r="J203" s="299" t="s">
        <v>362</v>
      </c>
      <c r="K203" s="134" t="s">
        <v>1150</v>
      </c>
      <c r="L203" s="134" t="s">
        <v>1150</v>
      </c>
      <c r="M203" s="134" t="s">
        <v>1321</v>
      </c>
      <c r="N203" s="134" t="s">
        <v>1321</v>
      </c>
      <c r="O203" s="945" t="s">
        <v>1151</v>
      </c>
      <c r="P203" s="430" t="s">
        <v>715</v>
      </c>
      <c r="Q203" s="430" t="s">
        <v>715</v>
      </c>
      <c r="R203" s="430" t="s">
        <v>715</v>
      </c>
      <c r="S203" s="430" t="s">
        <v>186</v>
      </c>
      <c r="T203" s="430" t="s">
        <v>186</v>
      </c>
      <c r="U203" s="430" t="s">
        <v>186</v>
      </c>
      <c r="V203" s="134" t="s">
        <v>136</v>
      </c>
      <c r="W203" s="430" t="s">
        <v>186</v>
      </c>
      <c r="X203" s="430"/>
      <c r="Y203" s="134" t="s">
        <v>136</v>
      </c>
      <c r="Z203" s="134" t="s">
        <v>136</v>
      </c>
      <c r="AA203" s="134" t="s">
        <v>136</v>
      </c>
      <c r="AB203" s="134" t="s">
        <v>136</v>
      </c>
      <c r="AC203" s="134"/>
      <c r="AD203" s="134" t="s">
        <v>136</v>
      </c>
      <c r="AE203" s="134" t="s">
        <v>136</v>
      </c>
      <c r="AF203" s="945" t="s">
        <v>1151</v>
      </c>
      <c r="AG203" s="945" t="s">
        <v>1151</v>
      </c>
      <c r="AH203" s="134" t="s">
        <v>1151</v>
      </c>
      <c r="AI203" s="430" t="s">
        <v>186</v>
      </c>
      <c r="AJ203" s="430" t="s">
        <v>186</v>
      </c>
      <c r="AK203" s="945" t="s">
        <v>1151</v>
      </c>
      <c r="AL203" s="430" t="s">
        <v>186</v>
      </c>
      <c r="AM203" s="430" t="s">
        <v>186</v>
      </c>
      <c r="AN203" s="430" t="s">
        <v>186</v>
      </c>
      <c r="AO203" s="430" t="s">
        <v>186</v>
      </c>
      <c r="AP203" s="430" t="s">
        <v>186</v>
      </c>
      <c r="AQ203" s="430" t="s">
        <v>186</v>
      </c>
      <c r="AR203" s="430" t="s">
        <v>186</v>
      </c>
      <c r="AS203" s="430" t="s">
        <v>186</v>
      </c>
      <c r="AT203" s="430" t="s">
        <v>186</v>
      </c>
      <c r="AU203" s="946" t="s">
        <v>186</v>
      </c>
      <c r="AW203" s="63"/>
      <c r="AX203" s="63"/>
      <c r="AY203" s="63"/>
      <c r="AZ203" s="63"/>
      <c r="BA203" s="63"/>
      <c r="BB203" s="63"/>
    </row>
    <row r="204" spans="1:54" s="59" customFormat="1">
      <c r="A204" s="965" t="s">
        <v>1174</v>
      </c>
      <c r="B204" s="601" t="s">
        <v>1171</v>
      </c>
      <c r="C204" s="786"/>
      <c r="D204" s="787"/>
      <c r="E204" s="966"/>
      <c r="F204" s="678" t="s">
        <v>427</v>
      </c>
      <c r="G204" s="430" t="s">
        <v>186</v>
      </c>
      <c r="H204" s="430" t="s">
        <v>715</v>
      </c>
      <c r="I204" s="430" t="s">
        <v>186</v>
      </c>
      <c r="J204" s="430" t="s">
        <v>715</v>
      </c>
      <c r="K204" s="430" t="s">
        <v>715</v>
      </c>
      <c r="L204" s="430" t="s">
        <v>715</v>
      </c>
      <c r="M204" s="430" t="s">
        <v>715</v>
      </c>
      <c r="N204" s="134" t="s">
        <v>1321</v>
      </c>
      <c r="O204" s="430" t="s">
        <v>715</v>
      </c>
      <c r="P204" s="134" t="s">
        <v>753</v>
      </c>
      <c r="Q204" s="134" t="s">
        <v>753</v>
      </c>
      <c r="R204" s="134" t="s">
        <v>753</v>
      </c>
      <c r="S204" s="430" t="s">
        <v>186</v>
      </c>
      <c r="T204" s="430" t="s">
        <v>186</v>
      </c>
      <c r="U204" s="430" t="s">
        <v>186</v>
      </c>
      <c r="V204" s="430" t="s">
        <v>715</v>
      </c>
      <c r="W204" s="430" t="s">
        <v>186</v>
      </c>
      <c r="X204" s="430"/>
      <c r="Y204" s="430" t="s">
        <v>842</v>
      </c>
      <c r="Z204" s="430" t="s">
        <v>842</v>
      </c>
      <c r="AA204" s="430" t="s">
        <v>842</v>
      </c>
      <c r="AB204" s="430" t="s">
        <v>842</v>
      </c>
      <c r="AC204" s="430"/>
      <c r="AD204" s="430" t="s">
        <v>1201</v>
      </c>
      <c r="AE204" s="430" t="s">
        <v>842</v>
      </c>
      <c r="AF204" s="430" t="s">
        <v>842</v>
      </c>
      <c r="AG204" s="430" t="s">
        <v>1201</v>
      </c>
      <c r="AH204" s="430" t="s">
        <v>842</v>
      </c>
      <c r="AI204" s="430" t="s">
        <v>186</v>
      </c>
      <c r="AJ204" s="430" t="s">
        <v>186</v>
      </c>
      <c r="AK204" s="430" t="s">
        <v>715</v>
      </c>
      <c r="AL204" s="430" t="s">
        <v>186</v>
      </c>
      <c r="AM204" s="430" t="s">
        <v>186</v>
      </c>
      <c r="AN204" s="430" t="s">
        <v>186</v>
      </c>
      <c r="AO204" s="430" t="s">
        <v>186</v>
      </c>
      <c r="AP204" s="430" t="s">
        <v>186</v>
      </c>
      <c r="AQ204" s="430" t="s">
        <v>186</v>
      </c>
      <c r="AR204" s="430" t="s">
        <v>186</v>
      </c>
      <c r="AS204" s="430" t="s">
        <v>186</v>
      </c>
      <c r="AT204" s="430" t="s">
        <v>186</v>
      </c>
      <c r="AU204" s="946" t="s">
        <v>186</v>
      </c>
      <c r="AW204" s="63"/>
      <c r="AX204" s="63"/>
      <c r="AY204" s="63"/>
      <c r="AZ204" s="63"/>
      <c r="BA204" s="63"/>
      <c r="BB204" s="63"/>
    </row>
    <row r="205" spans="1:54" s="59" customFormat="1">
      <c r="A205" s="965" t="s">
        <v>1175</v>
      </c>
      <c r="B205" s="601" t="s">
        <v>1171</v>
      </c>
      <c r="C205" s="786"/>
      <c r="D205" s="787"/>
      <c r="E205" s="966"/>
      <c r="F205" s="678" t="s">
        <v>427</v>
      </c>
      <c r="G205" s="430" t="s">
        <v>186</v>
      </c>
      <c r="H205" s="299" t="s">
        <v>362</v>
      </c>
      <c r="I205" s="430" t="s">
        <v>186</v>
      </c>
      <c r="J205" s="299" t="s">
        <v>362</v>
      </c>
      <c r="K205" s="134" t="s">
        <v>1150</v>
      </c>
      <c r="L205" s="134" t="s">
        <v>1150</v>
      </c>
      <c r="M205" s="134" t="s">
        <v>1321</v>
      </c>
      <c r="N205" s="134" t="s">
        <v>1321</v>
      </c>
      <c r="O205" s="945" t="s">
        <v>1151</v>
      </c>
      <c r="P205" s="134" t="s">
        <v>753</v>
      </c>
      <c r="Q205" s="134" t="s">
        <v>753</v>
      </c>
      <c r="R205" s="134" t="s">
        <v>753</v>
      </c>
      <c r="S205" s="430" t="s">
        <v>186</v>
      </c>
      <c r="T205" s="430" t="s">
        <v>186</v>
      </c>
      <c r="U205" s="430" t="s">
        <v>186</v>
      </c>
      <c r="V205" s="134" t="s">
        <v>136</v>
      </c>
      <c r="W205" s="430" t="s">
        <v>186</v>
      </c>
      <c r="X205" s="430"/>
      <c r="Y205" s="134" t="s">
        <v>136</v>
      </c>
      <c r="Z205" s="134" t="s">
        <v>136</v>
      </c>
      <c r="AA205" s="134" t="s">
        <v>136</v>
      </c>
      <c r="AB205" s="134" t="s">
        <v>136</v>
      </c>
      <c r="AC205" s="134"/>
      <c r="AD205" s="134" t="s">
        <v>136</v>
      </c>
      <c r="AE205" s="134" t="s">
        <v>136</v>
      </c>
      <c r="AF205" s="945" t="s">
        <v>1151</v>
      </c>
      <c r="AG205" s="945" t="s">
        <v>1151</v>
      </c>
      <c r="AH205" s="134" t="s">
        <v>1151</v>
      </c>
      <c r="AI205" s="430" t="s">
        <v>186</v>
      </c>
      <c r="AJ205" s="430" t="s">
        <v>186</v>
      </c>
      <c r="AK205" s="945" t="s">
        <v>1151</v>
      </c>
      <c r="AL205" s="430" t="s">
        <v>186</v>
      </c>
      <c r="AM205" s="430" t="s">
        <v>186</v>
      </c>
      <c r="AN205" s="437" t="s">
        <v>1069</v>
      </c>
      <c r="AO205" s="432" t="s">
        <v>761</v>
      </c>
      <c r="AP205" s="637" t="s">
        <v>1295</v>
      </c>
      <c r="AQ205" s="473" t="s">
        <v>763</v>
      </c>
      <c r="AR205" s="430" t="s">
        <v>186</v>
      </c>
      <c r="AS205" s="430" t="s">
        <v>186</v>
      </c>
      <c r="AT205" s="430" t="s">
        <v>186</v>
      </c>
      <c r="AU205" s="946" t="s">
        <v>186</v>
      </c>
      <c r="AW205" s="63"/>
      <c r="AX205" s="63"/>
      <c r="AY205" s="63"/>
      <c r="AZ205" s="63"/>
      <c r="BA205" s="63"/>
      <c r="BB205" s="63"/>
    </row>
    <row r="206" spans="1:54" s="59" customFormat="1">
      <c r="A206" s="965" t="s">
        <v>1176</v>
      </c>
      <c r="B206" s="601" t="s">
        <v>1171</v>
      </c>
      <c r="C206" s="786"/>
      <c r="D206" s="787"/>
      <c r="E206" s="966"/>
      <c r="F206" s="678" t="s">
        <v>427</v>
      </c>
      <c r="G206" s="430" t="s">
        <v>186</v>
      </c>
      <c r="H206" s="299" t="s">
        <v>362</v>
      </c>
      <c r="I206" s="430" t="s">
        <v>186</v>
      </c>
      <c r="J206" s="299" t="s">
        <v>362</v>
      </c>
      <c r="K206" s="134" t="s">
        <v>1150</v>
      </c>
      <c r="L206" s="134" t="s">
        <v>1150</v>
      </c>
      <c r="M206" s="134" t="s">
        <v>1321</v>
      </c>
      <c r="N206" s="134" t="s">
        <v>1321</v>
      </c>
      <c r="O206" s="945" t="s">
        <v>1151</v>
      </c>
      <c r="P206" s="134" t="s">
        <v>753</v>
      </c>
      <c r="Q206" s="134" t="s">
        <v>753</v>
      </c>
      <c r="R206" s="134" t="s">
        <v>753</v>
      </c>
      <c r="S206" s="430" t="s">
        <v>186</v>
      </c>
      <c r="T206" s="430" t="s">
        <v>186</v>
      </c>
      <c r="U206" s="430" t="s">
        <v>186</v>
      </c>
      <c r="V206" s="134" t="s">
        <v>136</v>
      </c>
      <c r="W206" s="430" t="s">
        <v>186</v>
      </c>
      <c r="X206" s="430"/>
      <c r="Y206" s="134" t="s">
        <v>136</v>
      </c>
      <c r="Z206" s="134" t="s">
        <v>136</v>
      </c>
      <c r="AA206" s="134" t="s">
        <v>136</v>
      </c>
      <c r="AB206" s="134" t="s">
        <v>136</v>
      </c>
      <c r="AC206" s="134"/>
      <c r="AD206" s="134" t="s">
        <v>136</v>
      </c>
      <c r="AE206" s="134" t="s">
        <v>136</v>
      </c>
      <c r="AF206" s="945" t="s">
        <v>1151</v>
      </c>
      <c r="AG206" s="945" t="s">
        <v>1151</v>
      </c>
      <c r="AH206" s="134" t="s">
        <v>1151</v>
      </c>
      <c r="AI206" s="430" t="s">
        <v>186</v>
      </c>
      <c r="AJ206" s="430" t="s">
        <v>186</v>
      </c>
      <c r="AK206" s="945" t="s">
        <v>1151</v>
      </c>
      <c r="AL206" s="430" t="s">
        <v>186</v>
      </c>
      <c r="AM206" s="430" t="s">
        <v>186</v>
      </c>
      <c r="AN206" s="430" t="s">
        <v>186</v>
      </c>
      <c r="AO206" s="430" t="s">
        <v>186</v>
      </c>
      <c r="AP206" s="430" t="s">
        <v>186</v>
      </c>
      <c r="AQ206" s="430" t="s">
        <v>186</v>
      </c>
      <c r="AR206" s="430" t="s">
        <v>186</v>
      </c>
      <c r="AS206" s="430" t="s">
        <v>186</v>
      </c>
      <c r="AT206" s="430" t="s">
        <v>186</v>
      </c>
      <c r="AU206" s="946" t="s">
        <v>186</v>
      </c>
      <c r="AW206" s="63"/>
      <c r="AX206" s="63"/>
      <c r="AY206" s="63"/>
      <c r="AZ206" s="63"/>
      <c r="BA206" s="63"/>
      <c r="BB206" s="63"/>
    </row>
    <row r="207" spans="1:54" s="59" customFormat="1">
      <c r="A207" s="965" t="s">
        <v>1177</v>
      </c>
      <c r="B207" s="601" t="s">
        <v>1171</v>
      </c>
      <c r="C207" s="786"/>
      <c r="D207" s="787"/>
      <c r="E207" s="966"/>
      <c r="F207" s="678" t="s">
        <v>427</v>
      </c>
      <c r="G207" s="430" t="s">
        <v>186</v>
      </c>
      <c r="H207" s="299" t="s">
        <v>362</v>
      </c>
      <c r="I207" s="430" t="s">
        <v>186</v>
      </c>
      <c r="J207" s="299" t="s">
        <v>362</v>
      </c>
      <c r="K207" s="134" t="s">
        <v>1150</v>
      </c>
      <c r="L207" s="134" t="s">
        <v>1150</v>
      </c>
      <c r="M207" s="134" t="s">
        <v>1321</v>
      </c>
      <c r="N207" s="134" t="s">
        <v>1321</v>
      </c>
      <c r="O207" s="945" t="s">
        <v>1151</v>
      </c>
      <c r="P207" s="134" t="s">
        <v>753</v>
      </c>
      <c r="Q207" s="134" t="s">
        <v>753</v>
      </c>
      <c r="R207" s="134" t="s">
        <v>753</v>
      </c>
      <c r="S207" s="430" t="s">
        <v>186</v>
      </c>
      <c r="T207" s="430" t="s">
        <v>186</v>
      </c>
      <c r="U207" s="430" t="s">
        <v>186</v>
      </c>
      <c r="V207" s="134" t="s">
        <v>136</v>
      </c>
      <c r="W207" s="430" t="s">
        <v>186</v>
      </c>
      <c r="X207" s="430"/>
      <c r="Y207" s="134" t="s">
        <v>136</v>
      </c>
      <c r="Z207" s="134" t="s">
        <v>136</v>
      </c>
      <c r="AA207" s="134" t="s">
        <v>136</v>
      </c>
      <c r="AB207" s="134" t="s">
        <v>136</v>
      </c>
      <c r="AC207" s="134"/>
      <c r="AD207" s="134" t="s">
        <v>136</v>
      </c>
      <c r="AE207" s="134" t="s">
        <v>136</v>
      </c>
      <c r="AF207" s="945" t="s">
        <v>1151</v>
      </c>
      <c r="AG207" s="945" t="s">
        <v>1151</v>
      </c>
      <c r="AH207" s="134" t="s">
        <v>1151</v>
      </c>
      <c r="AI207" s="430" t="s">
        <v>186</v>
      </c>
      <c r="AJ207" s="430" t="s">
        <v>186</v>
      </c>
      <c r="AK207" s="945" t="s">
        <v>1151</v>
      </c>
      <c r="AL207" s="430" t="s">
        <v>186</v>
      </c>
      <c r="AM207" s="430" t="s">
        <v>186</v>
      </c>
      <c r="AN207" s="430" t="s">
        <v>186</v>
      </c>
      <c r="AO207" s="430" t="s">
        <v>186</v>
      </c>
      <c r="AP207" s="430" t="s">
        <v>186</v>
      </c>
      <c r="AQ207" s="430" t="s">
        <v>186</v>
      </c>
      <c r="AR207" s="430" t="s">
        <v>186</v>
      </c>
      <c r="AS207" s="430" t="s">
        <v>186</v>
      </c>
      <c r="AT207" s="430" t="s">
        <v>186</v>
      </c>
      <c r="AU207" s="946" t="s">
        <v>186</v>
      </c>
      <c r="AW207" s="63"/>
      <c r="AX207" s="63"/>
      <c r="AY207" s="63"/>
      <c r="AZ207" s="63"/>
      <c r="BA207" s="63"/>
      <c r="BB207" s="63"/>
    </row>
    <row r="208" spans="1:54" s="59" customFormat="1">
      <c r="A208" s="965" t="s">
        <v>1178</v>
      </c>
      <c r="B208" s="601" t="s">
        <v>1171</v>
      </c>
      <c r="C208" s="786"/>
      <c r="D208" s="787"/>
      <c r="E208" s="966"/>
      <c r="F208" s="678" t="s">
        <v>427</v>
      </c>
      <c r="G208" s="430" t="s">
        <v>186</v>
      </c>
      <c r="H208" s="299" t="s">
        <v>362</v>
      </c>
      <c r="I208" s="430" t="s">
        <v>186</v>
      </c>
      <c r="J208" s="299" t="s">
        <v>362</v>
      </c>
      <c r="K208" s="134" t="s">
        <v>1150</v>
      </c>
      <c r="L208" s="134" t="s">
        <v>1150</v>
      </c>
      <c r="M208" s="134" t="s">
        <v>1321</v>
      </c>
      <c r="N208" s="134" t="s">
        <v>1321</v>
      </c>
      <c r="O208" s="945" t="s">
        <v>1151</v>
      </c>
      <c r="P208" s="134" t="s">
        <v>753</v>
      </c>
      <c r="Q208" s="134" t="s">
        <v>753</v>
      </c>
      <c r="R208" s="134" t="s">
        <v>753</v>
      </c>
      <c r="S208" s="430" t="s">
        <v>186</v>
      </c>
      <c r="T208" s="430" t="s">
        <v>186</v>
      </c>
      <c r="U208" s="430" t="s">
        <v>186</v>
      </c>
      <c r="V208" s="134" t="s">
        <v>136</v>
      </c>
      <c r="W208" s="430" t="s">
        <v>186</v>
      </c>
      <c r="X208" s="430"/>
      <c r="Y208" s="134" t="s">
        <v>136</v>
      </c>
      <c r="Z208" s="134" t="s">
        <v>136</v>
      </c>
      <c r="AA208" s="134" t="s">
        <v>136</v>
      </c>
      <c r="AB208" s="134" t="s">
        <v>136</v>
      </c>
      <c r="AC208" s="134"/>
      <c r="AD208" s="134" t="s">
        <v>136</v>
      </c>
      <c r="AE208" s="134" t="s">
        <v>136</v>
      </c>
      <c r="AF208" s="945" t="s">
        <v>1151</v>
      </c>
      <c r="AG208" s="945" t="s">
        <v>1151</v>
      </c>
      <c r="AH208" s="134" t="s">
        <v>1151</v>
      </c>
      <c r="AI208" s="430" t="s">
        <v>186</v>
      </c>
      <c r="AJ208" s="430" t="s">
        <v>186</v>
      </c>
      <c r="AK208" s="945" t="s">
        <v>1151</v>
      </c>
      <c r="AL208" s="430" t="s">
        <v>186</v>
      </c>
      <c r="AM208" s="430" t="s">
        <v>186</v>
      </c>
      <c r="AN208" s="430" t="s">
        <v>186</v>
      </c>
      <c r="AO208" s="430" t="s">
        <v>186</v>
      </c>
      <c r="AP208" s="430" t="s">
        <v>186</v>
      </c>
      <c r="AQ208" s="430" t="s">
        <v>186</v>
      </c>
      <c r="AR208" s="430" t="s">
        <v>186</v>
      </c>
      <c r="AS208" s="430" t="s">
        <v>186</v>
      </c>
      <c r="AT208" s="430" t="s">
        <v>186</v>
      </c>
      <c r="AU208" s="946" t="s">
        <v>186</v>
      </c>
      <c r="AW208" s="63"/>
      <c r="AX208" s="63"/>
      <c r="AY208" s="63"/>
      <c r="AZ208" s="63"/>
      <c r="BA208" s="63"/>
      <c r="BB208" s="63"/>
    </row>
    <row r="209" spans="1:54" s="59" customFormat="1">
      <c r="A209" s="965" t="s">
        <v>1179</v>
      </c>
      <c r="B209" s="601" t="s">
        <v>1171</v>
      </c>
      <c r="C209" s="786"/>
      <c r="D209" s="787"/>
      <c r="E209" s="966"/>
      <c r="F209" s="678" t="s">
        <v>427</v>
      </c>
      <c r="G209" s="430" t="s">
        <v>186</v>
      </c>
      <c r="H209" s="299" t="s">
        <v>362</v>
      </c>
      <c r="I209" s="430" t="s">
        <v>186</v>
      </c>
      <c r="J209" s="299" t="s">
        <v>362</v>
      </c>
      <c r="K209" s="134" t="s">
        <v>1150</v>
      </c>
      <c r="L209" s="134" t="s">
        <v>1150</v>
      </c>
      <c r="M209" s="134" t="s">
        <v>1321</v>
      </c>
      <c r="N209" s="134" t="s">
        <v>1321</v>
      </c>
      <c r="O209" s="945" t="s">
        <v>1151</v>
      </c>
      <c r="P209" s="134" t="s">
        <v>753</v>
      </c>
      <c r="Q209" s="134" t="s">
        <v>753</v>
      </c>
      <c r="R209" s="134" t="s">
        <v>753</v>
      </c>
      <c r="S209" s="430" t="s">
        <v>186</v>
      </c>
      <c r="T209" s="430" t="s">
        <v>186</v>
      </c>
      <c r="U209" s="430" t="s">
        <v>186</v>
      </c>
      <c r="V209" s="134" t="s">
        <v>136</v>
      </c>
      <c r="W209" s="430" t="s">
        <v>186</v>
      </c>
      <c r="X209" s="430"/>
      <c r="Y209" s="134" t="s">
        <v>136</v>
      </c>
      <c r="Z209" s="134" t="s">
        <v>136</v>
      </c>
      <c r="AA209" s="134" t="s">
        <v>136</v>
      </c>
      <c r="AB209" s="134" t="s">
        <v>136</v>
      </c>
      <c r="AC209" s="134"/>
      <c r="AD209" s="134" t="s">
        <v>136</v>
      </c>
      <c r="AE209" s="134" t="s">
        <v>136</v>
      </c>
      <c r="AF209" s="945" t="s">
        <v>1151</v>
      </c>
      <c r="AG209" s="945" t="s">
        <v>1151</v>
      </c>
      <c r="AH209" s="134" t="s">
        <v>1151</v>
      </c>
      <c r="AI209" s="430" t="s">
        <v>186</v>
      </c>
      <c r="AJ209" s="430" t="s">
        <v>186</v>
      </c>
      <c r="AK209" s="945" t="s">
        <v>1151</v>
      </c>
      <c r="AL209" s="430" t="s">
        <v>186</v>
      </c>
      <c r="AM209" s="430" t="s">
        <v>186</v>
      </c>
      <c r="AN209" s="437" t="s">
        <v>1069</v>
      </c>
      <c r="AO209" s="432" t="s">
        <v>761</v>
      </c>
      <c r="AP209" s="637" t="s">
        <v>1295</v>
      </c>
      <c r="AQ209" s="473" t="s">
        <v>763</v>
      </c>
      <c r="AR209" s="430" t="s">
        <v>186</v>
      </c>
      <c r="AS209" s="430" t="s">
        <v>186</v>
      </c>
      <c r="AT209" s="430" t="s">
        <v>186</v>
      </c>
      <c r="AU209" s="946" t="s">
        <v>186</v>
      </c>
      <c r="AW209" s="63"/>
      <c r="AX209" s="63"/>
      <c r="AY209" s="63"/>
      <c r="AZ209" s="63"/>
      <c r="BA209" s="63"/>
      <c r="BB209" s="63"/>
    </row>
    <row r="210" spans="1:54" s="59" customFormat="1">
      <c r="A210" s="965" t="s">
        <v>1180</v>
      </c>
      <c r="B210" s="601" t="s">
        <v>1171</v>
      </c>
      <c r="C210" s="786"/>
      <c r="D210" s="787"/>
      <c r="E210" s="966"/>
      <c r="F210" s="678" t="s">
        <v>427</v>
      </c>
      <c r="G210" s="430" t="s">
        <v>186</v>
      </c>
      <c r="H210" s="299" t="s">
        <v>362</v>
      </c>
      <c r="I210" s="430" t="s">
        <v>186</v>
      </c>
      <c r="J210" s="299" t="s">
        <v>362</v>
      </c>
      <c r="K210" s="134" t="s">
        <v>1150</v>
      </c>
      <c r="L210" s="134" t="s">
        <v>1150</v>
      </c>
      <c r="M210" s="134" t="s">
        <v>1321</v>
      </c>
      <c r="N210" s="134" t="s">
        <v>1321</v>
      </c>
      <c r="O210" s="945" t="s">
        <v>1151</v>
      </c>
      <c r="P210" s="134" t="s">
        <v>753</v>
      </c>
      <c r="Q210" s="134" t="s">
        <v>753</v>
      </c>
      <c r="R210" s="134" t="s">
        <v>753</v>
      </c>
      <c r="S210" s="430" t="s">
        <v>186</v>
      </c>
      <c r="T210" s="430" t="s">
        <v>186</v>
      </c>
      <c r="U210" s="430" t="s">
        <v>186</v>
      </c>
      <c r="V210" s="134" t="s">
        <v>136</v>
      </c>
      <c r="W210" s="430" t="s">
        <v>186</v>
      </c>
      <c r="X210" s="430"/>
      <c r="Y210" s="134" t="s">
        <v>136</v>
      </c>
      <c r="Z210" s="134" t="s">
        <v>136</v>
      </c>
      <c r="AA210" s="134" t="s">
        <v>136</v>
      </c>
      <c r="AB210" s="134" t="s">
        <v>136</v>
      </c>
      <c r="AC210" s="134"/>
      <c r="AD210" s="134" t="s">
        <v>136</v>
      </c>
      <c r="AE210" s="134" t="s">
        <v>136</v>
      </c>
      <c r="AF210" s="945" t="s">
        <v>1151</v>
      </c>
      <c r="AG210" s="945" t="s">
        <v>1151</v>
      </c>
      <c r="AH210" s="134" t="s">
        <v>1151</v>
      </c>
      <c r="AI210" s="430" t="s">
        <v>186</v>
      </c>
      <c r="AJ210" s="430" t="s">
        <v>186</v>
      </c>
      <c r="AK210" s="945" t="s">
        <v>1151</v>
      </c>
      <c r="AL210" s="430" t="s">
        <v>186</v>
      </c>
      <c r="AM210" s="430" t="s">
        <v>186</v>
      </c>
      <c r="AN210" s="430" t="s">
        <v>186</v>
      </c>
      <c r="AO210" s="430" t="s">
        <v>186</v>
      </c>
      <c r="AP210" s="430" t="s">
        <v>186</v>
      </c>
      <c r="AQ210" s="430" t="s">
        <v>186</v>
      </c>
      <c r="AR210" s="430" t="s">
        <v>186</v>
      </c>
      <c r="AS210" s="430" t="s">
        <v>186</v>
      </c>
      <c r="AT210" s="430" t="s">
        <v>186</v>
      </c>
      <c r="AU210" s="946" t="s">
        <v>186</v>
      </c>
      <c r="AW210" s="63"/>
      <c r="AX210" s="63"/>
      <c r="AY210" s="63"/>
      <c r="AZ210" s="63"/>
      <c r="BA210" s="63"/>
      <c r="BB210" s="63"/>
    </row>
    <row r="211" spans="1:54" s="59" customFormat="1">
      <c r="A211" s="965" t="s">
        <v>1181</v>
      </c>
      <c r="B211" s="601" t="s">
        <v>1171</v>
      </c>
      <c r="C211" s="786"/>
      <c r="D211" s="787"/>
      <c r="E211" s="966"/>
      <c r="F211" s="678" t="s">
        <v>427</v>
      </c>
      <c r="G211" s="430" t="s">
        <v>186</v>
      </c>
      <c r="H211" s="299" t="s">
        <v>362</v>
      </c>
      <c r="I211" s="430" t="s">
        <v>186</v>
      </c>
      <c r="J211" s="299" t="s">
        <v>362</v>
      </c>
      <c r="K211" s="134" t="s">
        <v>1150</v>
      </c>
      <c r="L211" s="134" t="s">
        <v>1150</v>
      </c>
      <c r="M211" s="134" t="s">
        <v>1321</v>
      </c>
      <c r="N211" s="134" t="s">
        <v>1321</v>
      </c>
      <c r="O211" s="945" t="s">
        <v>1151</v>
      </c>
      <c r="P211" s="134" t="s">
        <v>753</v>
      </c>
      <c r="Q211" s="134" t="s">
        <v>753</v>
      </c>
      <c r="R211" s="134" t="s">
        <v>753</v>
      </c>
      <c r="S211" s="430" t="s">
        <v>186</v>
      </c>
      <c r="T211" s="430" t="s">
        <v>186</v>
      </c>
      <c r="U211" s="430" t="s">
        <v>186</v>
      </c>
      <c r="V211" s="134" t="s">
        <v>136</v>
      </c>
      <c r="W211" s="430" t="s">
        <v>186</v>
      </c>
      <c r="X211" s="430"/>
      <c r="Y211" s="134" t="s">
        <v>136</v>
      </c>
      <c r="Z211" s="134" t="s">
        <v>136</v>
      </c>
      <c r="AA211" s="134" t="s">
        <v>136</v>
      </c>
      <c r="AB211" s="134" t="s">
        <v>136</v>
      </c>
      <c r="AC211" s="134"/>
      <c r="AD211" s="134" t="s">
        <v>136</v>
      </c>
      <c r="AE211" s="134" t="s">
        <v>136</v>
      </c>
      <c r="AF211" s="945" t="s">
        <v>1151</v>
      </c>
      <c r="AG211" s="945" t="s">
        <v>1151</v>
      </c>
      <c r="AH211" s="134" t="s">
        <v>1151</v>
      </c>
      <c r="AI211" s="430" t="s">
        <v>186</v>
      </c>
      <c r="AJ211" s="430" t="s">
        <v>186</v>
      </c>
      <c r="AK211" s="945" t="s">
        <v>1151</v>
      </c>
      <c r="AL211" s="430" t="s">
        <v>186</v>
      </c>
      <c r="AM211" s="430" t="s">
        <v>186</v>
      </c>
      <c r="AN211" s="430" t="s">
        <v>186</v>
      </c>
      <c r="AO211" s="430" t="s">
        <v>186</v>
      </c>
      <c r="AP211" s="430" t="s">
        <v>186</v>
      </c>
      <c r="AQ211" s="430" t="s">
        <v>186</v>
      </c>
      <c r="AR211" s="430" t="s">
        <v>186</v>
      </c>
      <c r="AS211" s="430" t="s">
        <v>186</v>
      </c>
      <c r="AT211" s="430" t="s">
        <v>186</v>
      </c>
      <c r="AU211" s="946" t="s">
        <v>186</v>
      </c>
      <c r="AW211" s="63"/>
      <c r="AX211" s="63"/>
      <c r="AY211" s="63"/>
      <c r="AZ211" s="63"/>
      <c r="BA211" s="63"/>
      <c r="BB211" s="63"/>
    </row>
    <row r="212" spans="1:54" s="59" customFormat="1">
      <c r="A212" s="965" t="s">
        <v>1182</v>
      </c>
      <c r="B212" s="601" t="s">
        <v>1171</v>
      </c>
      <c r="C212" s="786"/>
      <c r="D212" s="787"/>
      <c r="E212" s="966"/>
      <c r="F212" s="678" t="s">
        <v>427</v>
      </c>
      <c r="G212" s="430" t="s">
        <v>186</v>
      </c>
      <c r="H212" s="299" t="s">
        <v>362</v>
      </c>
      <c r="I212" s="430" t="s">
        <v>186</v>
      </c>
      <c r="J212" s="299" t="s">
        <v>362</v>
      </c>
      <c r="K212" s="134" t="s">
        <v>1150</v>
      </c>
      <c r="L212" s="134" t="s">
        <v>1150</v>
      </c>
      <c r="M212" s="134" t="s">
        <v>1321</v>
      </c>
      <c r="N212" s="134" t="s">
        <v>1321</v>
      </c>
      <c r="O212" s="945" t="s">
        <v>1151</v>
      </c>
      <c r="P212" s="134" t="s">
        <v>753</v>
      </c>
      <c r="Q212" s="134" t="s">
        <v>753</v>
      </c>
      <c r="R212" s="134" t="s">
        <v>753</v>
      </c>
      <c r="S212" s="430" t="s">
        <v>186</v>
      </c>
      <c r="T212" s="430" t="s">
        <v>186</v>
      </c>
      <c r="U212" s="430" t="s">
        <v>186</v>
      </c>
      <c r="V212" s="134" t="s">
        <v>136</v>
      </c>
      <c r="W212" s="430" t="s">
        <v>186</v>
      </c>
      <c r="X212" s="430"/>
      <c r="Y212" s="134" t="s">
        <v>136</v>
      </c>
      <c r="Z212" s="134" t="s">
        <v>136</v>
      </c>
      <c r="AA212" s="134" t="s">
        <v>136</v>
      </c>
      <c r="AB212" s="134" t="s">
        <v>136</v>
      </c>
      <c r="AC212" s="134"/>
      <c r="AD212" s="134" t="s">
        <v>136</v>
      </c>
      <c r="AE212" s="134" t="s">
        <v>136</v>
      </c>
      <c r="AF212" s="945" t="s">
        <v>1151</v>
      </c>
      <c r="AG212" s="945" t="s">
        <v>1151</v>
      </c>
      <c r="AH212" s="134" t="s">
        <v>1151</v>
      </c>
      <c r="AI212" s="430" t="s">
        <v>186</v>
      </c>
      <c r="AJ212" s="430" t="s">
        <v>186</v>
      </c>
      <c r="AK212" s="945" t="s">
        <v>1151</v>
      </c>
      <c r="AL212" s="430" t="s">
        <v>186</v>
      </c>
      <c r="AM212" s="430" t="s">
        <v>186</v>
      </c>
      <c r="AN212" s="430" t="s">
        <v>186</v>
      </c>
      <c r="AO212" s="430" t="s">
        <v>186</v>
      </c>
      <c r="AP212" s="430" t="s">
        <v>186</v>
      </c>
      <c r="AQ212" s="430" t="s">
        <v>186</v>
      </c>
      <c r="AR212" s="430" t="s">
        <v>186</v>
      </c>
      <c r="AS212" s="430" t="s">
        <v>186</v>
      </c>
      <c r="AT212" s="430" t="s">
        <v>186</v>
      </c>
      <c r="AU212" s="946" t="s">
        <v>186</v>
      </c>
      <c r="AW212" s="63"/>
      <c r="AX212" s="63"/>
      <c r="AY212" s="63"/>
      <c r="AZ212" s="63"/>
      <c r="BA212" s="63"/>
      <c r="BB212" s="63"/>
    </row>
    <row r="213" spans="1:54" s="59" customFormat="1">
      <c r="A213" s="965" t="s">
        <v>1183</v>
      </c>
      <c r="B213" s="601" t="s">
        <v>1171</v>
      </c>
      <c r="C213" s="786"/>
      <c r="D213" s="787"/>
      <c r="E213" s="966"/>
      <c r="F213" s="678" t="s">
        <v>427</v>
      </c>
      <c r="G213" s="430" t="s">
        <v>186</v>
      </c>
      <c r="H213" s="299" t="s">
        <v>362</v>
      </c>
      <c r="I213" s="430" t="s">
        <v>186</v>
      </c>
      <c r="J213" s="299" t="s">
        <v>362</v>
      </c>
      <c r="K213" s="134" t="s">
        <v>1150</v>
      </c>
      <c r="L213" s="134" t="s">
        <v>1150</v>
      </c>
      <c r="M213" s="134" t="s">
        <v>1321</v>
      </c>
      <c r="N213" s="134" t="s">
        <v>1321</v>
      </c>
      <c r="O213" s="945" t="s">
        <v>1151</v>
      </c>
      <c r="P213" s="134" t="s">
        <v>753</v>
      </c>
      <c r="Q213" s="134" t="s">
        <v>753</v>
      </c>
      <c r="R213" s="134" t="s">
        <v>753</v>
      </c>
      <c r="S213" s="430" t="s">
        <v>186</v>
      </c>
      <c r="T213" s="430" t="s">
        <v>186</v>
      </c>
      <c r="U213" s="430" t="s">
        <v>186</v>
      </c>
      <c r="V213" s="134" t="s">
        <v>136</v>
      </c>
      <c r="W213" s="430" t="s">
        <v>186</v>
      </c>
      <c r="X213" s="430"/>
      <c r="Y213" s="134" t="s">
        <v>136</v>
      </c>
      <c r="Z213" s="134" t="s">
        <v>136</v>
      </c>
      <c r="AA213" s="134" t="s">
        <v>136</v>
      </c>
      <c r="AB213" s="134" t="s">
        <v>136</v>
      </c>
      <c r="AC213" s="134"/>
      <c r="AD213" s="134" t="s">
        <v>136</v>
      </c>
      <c r="AE213" s="134" t="s">
        <v>136</v>
      </c>
      <c r="AF213" s="945" t="s">
        <v>1151</v>
      </c>
      <c r="AG213" s="945" t="s">
        <v>1151</v>
      </c>
      <c r="AH213" s="134" t="s">
        <v>1151</v>
      </c>
      <c r="AI213" s="430" t="s">
        <v>186</v>
      </c>
      <c r="AJ213" s="430" t="s">
        <v>186</v>
      </c>
      <c r="AK213" s="945" t="s">
        <v>1151</v>
      </c>
      <c r="AL213" s="430" t="s">
        <v>186</v>
      </c>
      <c r="AM213" s="430" t="s">
        <v>186</v>
      </c>
      <c r="AN213" s="437" t="s">
        <v>1069</v>
      </c>
      <c r="AO213" s="432" t="s">
        <v>761</v>
      </c>
      <c r="AP213" s="637" t="s">
        <v>1295</v>
      </c>
      <c r="AQ213" s="473" t="s">
        <v>763</v>
      </c>
      <c r="AR213" s="430" t="s">
        <v>186</v>
      </c>
      <c r="AS213" s="430" t="s">
        <v>186</v>
      </c>
      <c r="AT213" s="430" t="s">
        <v>186</v>
      </c>
      <c r="AU213" s="946" t="s">
        <v>186</v>
      </c>
      <c r="AW213" s="63"/>
      <c r="AX213" s="63"/>
      <c r="AY213" s="63"/>
      <c r="AZ213" s="63"/>
      <c r="BA213" s="63"/>
      <c r="BB213" s="63"/>
    </row>
    <row r="214" spans="1:54" s="59" customFormat="1">
      <c r="A214" s="965" t="s">
        <v>1184</v>
      </c>
      <c r="B214" s="601" t="s">
        <v>1171</v>
      </c>
      <c r="C214" s="786"/>
      <c r="D214" s="787"/>
      <c r="E214" s="966"/>
      <c r="F214" s="678" t="s">
        <v>427</v>
      </c>
      <c r="G214" s="430" t="s">
        <v>186</v>
      </c>
      <c r="H214" s="299" t="s">
        <v>362</v>
      </c>
      <c r="I214" s="430" t="s">
        <v>186</v>
      </c>
      <c r="J214" s="299" t="s">
        <v>362</v>
      </c>
      <c r="K214" s="134" t="s">
        <v>1150</v>
      </c>
      <c r="L214" s="134" t="s">
        <v>1150</v>
      </c>
      <c r="M214" s="134" t="s">
        <v>1321</v>
      </c>
      <c r="N214" s="134" t="s">
        <v>1321</v>
      </c>
      <c r="O214" s="945" t="s">
        <v>1151</v>
      </c>
      <c r="P214" s="134" t="s">
        <v>753</v>
      </c>
      <c r="Q214" s="134" t="s">
        <v>753</v>
      </c>
      <c r="R214" s="134" t="s">
        <v>753</v>
      </c>
      <c r="S214" s="430" t="s">
        <v>186</v>
      </c>
      <c r="T214" s="430" t="s">
        <v>186</v>
      </c>
      <c r="U214" s="430" t="s">
        <v>186</v>
      </c>
      <c r="V214" s="134" t="s">
        <v>136</v>
      </c>
      <c r="W214" s="430" t="s">
        <v>186</v>
      </c>
      <c r="X214" s="430"/>
      <c r="Y214" s="134" t="s">
        <v>136</v>
      </c>
      <c r="Z214" s="134" t="s">
        <v>136</v>
      </c>
      <c r="AA214" s="134" t="s">
        <v>136</v>
      </c>
      <c r="AB214" s="134" t="s">
        <v>136</v>
      </c>
      <c r="AC214" s="134"/>
      <c r="AD214" s="134" t="s">
        <v>136</v>
      </c>
      <c r="AE214" s="134" t="s">
        <v>136</v>
      </c>
      <c r="AF214" s="945" t="s">
        <v>1151</v>
      </c>
      <c r="AG214" s="945" t="s">
        <v>1151</v>
      </c>
      <c r="AH214" s="430" t="s">
        <v>715</v>
      </c>
      <c r="AI214" s="134" t="s">
        <v>935</v>
      </c>
      <c r="AJ214" s="134" t="s">
        <v>1151</v>
      </c>
      <c r="AK214" s="945" t="s">
        <v>1151</v>
      </c>
      <c r="AL214" s="430" t="s">
        <v>186</v>
      </c>
      <c r="AM214" s="430" t="s">
        <v>186</v>
      </c>
      <c r="AN214" s="430" t="s">
        <v>186</v>
      </c>
      <c r="AO214" s="430" t="s">
        <v>186</v>
      </c>
      <c r="AP214" s="430" t="s">
        <v>186</v>
      </c>
      <c r="AQ214" s="430" t="s">
        <v>186</v>
      </c>
      <c r="AR214" s="430" t="s">
        <v>186</v>
      </c>
      <c r="AS214" s="430" t="s">
        <v>186</v>
      </c>
      <c r="AT214" s="430" t="s">
        <v>186</v>
      </c>
      <c r="AU214" s="946" t="s">
        <v>186</v>
      </c>
      <c r="AW214" s="63"/>
      <c r="AX214" s="63"/>
      <c r="AY214" s="63"/>
      <c r="AZ214" s="63"/>
      <c r="BA214" s="63"/>
      <c r="BB214" s="63"/>
    </row>
    <row r="215" spans="1:54" s="59" customFormat="1">
      <c r="A215" s="965" t="s">
        <v>1185</v>
      </c>
      <c r="B215" s="601" t="s">
        <v>1171</v>
      </c>
      <c r="C215" s="786"/>
      <c r="D215" s="787"/>
      <c r="E215" s="966"/>
      <c r="F215" s="678" t="s">
        <v>427</v>
      </c>
      <c r="G215" s="430" t="s">
        <v>186</v>
      </c>
      <c r="H215" s="299" t="s">
        <v>362</v>
      </c>
      <c r="I215" s="430" t="s">
        <v>186</v>
      </c>
      <c r="J215" s="299" t="s">
        <v>362</v>
      </c>
      <c r="K215" s="134" t="s">
        <v>1150</v>
      </c>
      <c r="L215" s="134" t="s">
        <v>1150</v>
      </c>
      <c r="M215" s="134" t="s">
        <v>1321</v>
      </c>
      <c r="N215" s="134" t="s">
        <v>1321</v>
      </c>
      <c r="O215" s="945" t="s">
        <v>1151</v>
      </c>
      <c r="P215" s="430" t="s">
        <v>715</v>
      </c>
      <c r="Q215" s="430" t="s">
        <v>715</v>
      </c>
      <c r="R215" s="430" t="s">
        <v>715</v>
      </c>
      <c r="S215" s="430" t="s">
        <v>186</v>
      </c>
      <c r="T215" s="430" t="s">
        <v>186</v>
      </c>
      <c r="U215" s="430" t="s">
        <v>186</v>
      </c>
      <c r="V215" s="134" t="s">
        <v>136</v>
      </c>
      <c r="W215" s="430" t="s">
        <v>186</v>
      </c>
      <c r="X215" s="430"/>
      <c r="Y215" s="134" t="s">
        <v>136</v>
      </c>
      <c r="Z215" s="134" t="s">
        <v>136</v>
      </c>
      <c r="AA215" s="134" t="s">
        <v>136</v>
      </c>
      <c r="AB215" s="134" t="s">
        <v>136</v>
      </c>
      <c r="AC215" s="134"/>
      <c r="AD215" s="134" t="s">
        <v>136</v>
      </c>
      <c r="AE215" s="134" t="s">
        <v>136</v>
      </c>
      <c r="AF215" s="945" t="s">
        <v>1151</v>
      </c>
      <c r="AG215" s="945" t="s">
        <v>1151</v>
      </c>
      <c r="AH215" s="134" t="s">
        <v>1151</v>
      </c>
      <c r="AI215" s="430" t="s">
        <v>186</v>
      </c>
      <c r="AJ215" s="430" t="s">
        <v>186</v>
      </c>
      <c r="AK215" s="945" t="s">
        <v>1151</v>
      </c>
      <c r="AL215" s="430" t="s">
        <v>186</v>
      </c>
      <c r="AM215" s="430" t="s">
        <v>186</v>
      </c>
      <c r="AN215" s="430" t="s">
        <v>186</v>
      </c>
      <c r="AO215" s="430" t="s">
        <v>186</v>
      </c>
      <c r="AP215" s="430" t="s">
        <v>186</v>
      </c>
      <c r="AQ215" s="430" t="s">
        <v>186</v>
      </c>
      <c r="AR215" s="430" t="s">
        <v>186</v>
      </c>
      <c r="AS215" s="430" t="s">
        <v>186</v>
      </c>
      <c r="AT215" s="430" t="s">
        <v>186</v>
      </c>
      <c r="AU215" s="946" t="s">
        <v>186</v>
      </c>
      <c r="AW215" s="63"/>
      <c r="AX215" s="63"/>
      <c r="AY215" s="63"/>
      <c r="AZ215" s="63"/>
      <c r="BA215" s="63"/>
      <c r="BB215" s="63"/>
    </row>
    <row r="216" spans="1:54" s="59" customFormat="1">
      <c r="A216" s="965" t="s">
        <v>1186</v>
      </c>
      <c r="B216" s="601" t="s">
        <v>1171</v>
      </c>
      <c r="C216" s="786"/>
      <c r="D216" s="787"/>
      <c r="E216" s="966"/>
      <c r="F216" s="678" t="s">
        <v>427</v>
      </c>
      <c r="G216" s="430" t="s">
        <v>186</v>
      </c>
      <c r="H216" s="430" t="s">
        <v>715</v>
      </c>
      <c r="I216" s="430" t="s">
        <v>186</v>
      </c>
      <c r="J216" s="430" t="s">
        <v>715</v>
      </c>
      <c r="K216" s="430" t="s">
        <v>715</v>
      </c>
      <c r="L216" s="430" t="s">
        <v>715</v>
      </c>
      <c r="M216" s="430" t="s">
        <v>715</v>
      </c>
      <c r="N216" s="134" t="s">
        <v>1321</v>
      </c>
      <c r="O216" s="430" t="s">
        <v>715</v>
      </c>
      <c r="P216" s="134" t="s">
        <v>753</v>
      </c>
      <c r="Q216" s="134" t="s">
        <v>753</v>
      </c>
      <c r="R216" s="134" t="s">
        <v>753</v>
      </c>
      <c r="S216" s="430" t="s">
        <v>186</v>
      </c>
      <c r="T216" s="430" t="s">
        <v>186</v>
      </c>
      <c r="U216" s="430" t="s">
        <v>186</v>
      </c>
      <c r="V216" s="430" t="s">
        <v>1201</v>
      </c>
      <c r="W216" s="430" t="s">
        <v>186</v>
      </c>
      <c r="X216" s="430"/>
      <c r="Y216" s="430" t="s">
        <v>842</v>
      </c>
      <c r="Z216" s="430" t="s">
        <v>842</v>
      </c>
      <c r="AA216" s="430" t="s">
        <v>842</v>
      </c>
      <c r="AB216" s="430" t="s">
        <v>842</v>
      </c>
      <c r="AC216" s="430"/>
      <c r="AD216" s="430" t="s">
        <v>715</v>
      </c>
      <c r="AE216" s="430" t="s">
        <v>842</v>
      </c>
      <c r="AF216" s="430" t="s">
        <v>842</v>
      </c>
      <c r="AG216" s="430" t="s">
        <v>715</v>
      </c>
      <c r="AH216" s="430" t="s">
        <v>842</v>
      </c>
      <c r="AI216" s="430" t="s">
        <v>842</v>
      </c>
      <c r="AJ216" s="430" t="s">
        <v>842</v>
      </c>
      <c r="AK216" s="430" t="s">
        <v>842</v>
      </c>
      <c r="AL216" s="430" t="s">
        <v>186</v>
      </c>
      <c r="AM216" s="430" t="s">
        <v>186</v>
      </c>
      <c r="AN216" s="430" t="s">
        <v>186</v>
      </c>
      <c r="AO216" s="430" t="s">
        <v>186</v>
      </c>
      <c r="AP216" s="430" t="s">
        <v>186</v>
      </c>
      <c r="AQ216" s="430" t="s">
        <v>186</v>
      </c>
      <c r="AR216" s="430" t="s">
        <v>186</v>
      </c>
      <c r="AS216" s="430" t="s">
        <v>186</v>
      </c>
      <c r="AT216" s="430" t="s">
        <v>186</v>
      </c>
      <c r="AU216" s="946" t="s">
        <v>186</v>
      </c>
      <c r="AW216" s="63"/>
      <c r="AX216" s="63"/>
      <c r="AY216" s="63"/>
      <c r="AZ216" s="63"/>
      <c r="BA216" s="63"/>
      <c r="BB216" s="63"/>
    </row>
    <row r="217" spans="1:54" s="59" customFormat="1">
      <c r="A217" s="965" t="s">
        <v>1187</v>
      </c>
      <c r="B217" s="601" t="s">
        <v>1171</v>
      </c>
      <c r="C217" s="786"/>
      <c r="D217" s="787"/>
      <c r="E217" s="966"/>
      <c r="F217" s="678" t="s">
        <v>427</v>
      </c>
      <c r="G217" s="430" t="s">
        <v>186</v>
      </c>
      <c r="H217" s="299" t="s">
        <v>362</v>
      </c>
      <c r="I217" s="430" t="s">
        <v>186</v>
      </c>
      <c r="J217" s="299" t="s">
        <v>362</v>
      </c>
      <c r="K217" s="134" t="s">
        <v>1150</v>
      </c>
      <c r="L217" s="134" t="s">
        <v>1150</v>
      </c>
      <c r="M217" s="134" t="s">
        <v>1321</v>
      </c>
      <c r="N217" s="134" t="s">
        <v>1321</v>
      </c>
      <c r="O217" s="945" t="s">
        <v>1151</v>
      </c>
      <c r="P217" s="134" t="s">
        <v>753</v>
      </c>
      <c r="Q217" s="134" t="s">
        <v>753</v>
      </c>
      <c r="R217" s="134" t="s">
        <v>753</v>
      </c>
      <c r="S217" s="430" t="s">
        <v>186</v>
      </c>
      <c r="T217" s="430" t="s">
        <v>186</v>
      </c>
      <c r="U217" s="430" t="s">
        <v>186</v>
      </c>
      <c r="V217" s="134" t="s">
        <v>136</v>
      </c>
      <c r="W217" s="430" t="s">
        <v>186</v>
      </c>
      <c r="X217" s="430"/>
      <c r="Y217" s="134" t="s">
        <v>136</v>
      </c>
      <c r="Z217" s="134" t="s">
        <v>136</v>
      </c>
      <c r="AA217" s="134" t="s">
        <v>136</v>
      </c>
      <c r="AB217" s="134" t="s">
        <v>136</v>
      </c>
      <c r="AC217" s="134"/>
      <c r="AD217" s="134" t="s">
        <v>136</v>
      </c>
      <c r="AE217" s="134" t="s">
        <v>136</v>
      </c>
      <c r="AF217" s="945" t="s">
        <v>1151</v>
      </c>
      <c r="AG217" s="945" t="s">
        <v>1151</v>
      </c>
      <c r="AH217" s="134" t="s">
        <v>1151</v>
      </c>
      <c r="AI217" s="430" t="s">
        <v>186</v>
      </c>
      <c r="AJ217" s="430" t="s">
        <v>186</v>
      </c>
      <c r="AK217" s="945" t="s">
        <v>1151</v>
      </c>
      <c r="AL217" s="430" t="s">
        <v>186</v>
      </c>
      <c r="AM217" s="430" t="s">
        <v>186</v>
      </c>
      <c r="AN217" s="437" t="s">
        <v>1069</v>
      </c>
      <c r="AO217" s="432" t="s">
        <v>761</v>
      </c>
      <c r="AP217" s="637" t="s">
        <v>1295</v>
      </c>
      <c r="AQ217" s="473" t="s">
        <v>763</v>
      </c>
      <c r="AR217" s="430" t="s">
        <v>186</v>
      </c>
      <c r="AS217" s="430" t="s">
        <v>186</v>
      </c>
      <c r="AT217" s="430" t="s">
        <v>186</v>
      </c>
      <c r="AU217" s="946" t="s">
        <v>186</v>
      </c>
      <c r="AW217" s="63"/>
      <c r="AX217" s="63"/>
      <c r="AY217" s="63"/>
      <c r="AZ217" s="63"/>
      <c r="BA217" s="63"/>
      <c r="BB217" s="63"/>
    </row>
    <row r="218" spans="1:54" s="59" customFormat="1">
      <c r="A218" s="965" t="s">
        <v>1188</v>
      </c>
      <c r="B218" s="601" t="s">
        <v>1171</v>
      </c>
      <c r="C218" s="786"/>
      <c r="D218" s="787"/>
      <c r="E218" s="966"/>
      <c r="F218" s="678" t="s">
        <v>427</v>
      </c>
      <c r="G218" s="430" t="s">
        <v>186</v>
      </c>
      <c r="H218" s="299" t="s">
        <v>362</v>
      </c>
      <c r="I218" s="430" t="s">
        <v>186</v>
      </c>
      <c r="J218" s="299" t="s">
        <v>362</v>
      </c>
      <c r="K218" s="134" t="s">
        <v>1150</v>
      </c>
      <c r="L218" s="134" t="s">
        <v>1150</v>
      </c>
      <c r="M218" s="134" t="s">
        <v>1321</v>
      </c>
      <c r="N218" s="134" t="s">
        <v>1321</v>
      </c>
      <c r="O218" s="945" t="s">
        <v>1151</v>
      </c>
      <c r="P218" s="134" t="s">
        <v>753</v>
      </c>
      <c r="Q218" s="134" t="s">
        <v>753</v>
      </c>
      <c r="R218" s="134" t="s">
        <v>753</v>
      </c>
      <c r="S218" s="430" t="s">
        <v>186</v>
      </c>
      <c r="T218" s="430" t="s">
        <v>186</v>
      </c>
      <c r="U218" s="430" t="s">
        <v>186</v>
      </c>
      <c r="V218" s="134" t="s">
        <v>136</v>
      </c>
      <c r="W218" s="430" t="s">
        <v>186</v>
      </c>
      <c r="X218" s="430"/>
      <c r="Y218" s="134" t="s">
        <v>136</v>
      </c>
      <c r="Z218" s="134" t="s">
        <v>136</v>
      </c>
      <c r="AA218" s="134" t="s">
        <v>136</v>
      </c>
      <c r="AB218" s="134" t="s">
        <v>136</v>
      </c>
      <c r="AC218" s="134"/>
      <c r="AD218" s="134" t="s">
        <v>136</v>
      </c>
      <c r="AE218" s="134" t="s">
        <v>136</v>
      </c>
      <c r="AF218" s="945" t="s">
        <v>1151</v>
      </c>
      <c r="AG218" s="945" t="s">
        <v>1151</v>
      </c>
      <c r="AH218" s="134" t="s">
        <v>1151</v>
      </c>
      <c r="AI218" s="430" t="s">
        <v>186</v>
      </c>
      <c r="AJ218" s="430" t="s">
        <v>186</v>
      </c>
      <c r="AK218" s="945" t="s">
        <v>1151</v>
      </c>
      <c r="AL218" s="430" t="s">
        <v>186</v>
      </c>
      <c r="AM218" s="430" t="s">
        <v>186</v>
      </c>
      <c r="AN218" s="430" t="s">
        <v>186</v>
      </c>
      <c r="AO218" s="430" t="s">
        <v>186</v>
      </c>
      <c r="AP218" s="430" t="s">
        <v>186</v>
      </c>
      <c r="AQ218" s="430" t="s">
        <v>186</v>
      </c>
      <c r="AR218" s="430" t="s">
        <v>186</v>
      </c>
      <c r="AS218" s="430" t="s">
        <v>186</v>
      </c>
      <c r="AT218" s="430" t="s">
        <v>186</v>
      </c>
      <c r="AU218" s="946" t="s">
        <v>186</v>
      </c>
      <c r="AW218" s="63"/>
      <c r="AX218" s="63"/>
      <c r="AY218" s="63"/>
      <c r="AZ218" s="63"/>
      <c r="BA218" s="63"/>
      <c r="BB218" s="63"/>
    </row>
    <row r="219" spans="1:54" s="59" customFormat="1">
      <c r="A219" s="965" t="s">
        <v>1189</v>
      </c>
      <c r="B219" s="601" t="s">
        <v>1171</v>
      </c>
      <c r="C219" s="786"/>
      <c r="D219" s="787"/>
      <c r="E219" s="966"/>
      <c r="F219" s="678" t="s">
        <v>427</v>
      </c>
      <c r="G219" s="430" t="s">
        <v>186</v>
      </c>
      <c r="H219" s="299" t="s">
        <v>362</v>
      </c>
      <c r="I219" s="430" t="s">
        <v>186</v>
      </c>
      <c r="J219" s="299" t="s">
        <v>362</v>
      </c>
      <c r="K219" s="134" t="s">
        <v>1150</v>
      </c>
      <c r="L219" s="134" t="s">
        <v>1150</v>
      </c>
      <c r="M219" s="134" t="s">
        <v>1321</v>
      </c>
      <c r="N219" s="134" t="s">
        <v>1321</v>
      </c>
      <c r="O219" s="945" t="s">
        <v>1151</v>
      </c>
      <c r="P219" s="134" t="s">
        <v>753</v>
      </c>
      <c r="Q219" s="134" t="s">
        <v>753</v>
      </c>
      <c r="R219" s="134" t="s">
        <v>753</v>
      </c>
      <c r="S219" s="430" t="s">
        <v>186</v>
      </c>
      <c r="T219" s="430" t="s">
        <v>186</v>
      </c>
      <c r="U219" s="430" t="s">
        <v>186</v>
      </c>
      <c r="V219" s="134" t="s">
        <v>136</v>
      </c>
      <c r="W219" s="430" t="s">
        <v>186</v>
      </c>
      <c r="X219" s="430"/>
      <c r="Y219" s="134" t="s">
        <v>136</v>
      </c>
      <c r="Z219" s="134" t="s">
        <v>136</v>
      </c>
      <c r="AA219" s="134" t="s">
        <v>136</v>
      </c>
      <c r="AB219" s="134" t="s">
        <v>136</v>
      </c>
      <c r="AC219" s="134"/>
      <c r="AD219" s="134" t="s">
        <v>136</v>
      </c>
      <c r="AE219" s="134" t="s">
        <v>136</v>
      </c>
      <c r="AF219" s="945" t="s">
        <v>1151</v>
      </c>
      <c r="AG219" s="945" t="s">
        <v>1151</v>
      </c>
      <c r="AH219" s="134" t="s">
        <v>1151</v>
      </c>
      <c r="AI219" s="430" t="s">
        <v>186</v>
      </c>
      <c r="AJ219" s="430" t="s">
        <v>186</v>
      </c>
      <c r="AK219" s="945" t="s">
        <v>1151</v>
      </c>
      <c r="AL219" s="430" t="s">
        <v>186</v>
      </c>
      <c r="AM219" s="430" t="s">
        <v>186</v>
      </c>
      <c r="AN219" s="430" t="s">
        <v>186</v>
      </c>
      <c r="AO219" s="430" t="s">
        <v>186</v>
      </c>
      <c r="AP219" s="430" t="s">
        <v>186</v>
      </c>
      <c r="AQ219" s="430" t="s">
        <v>186</v>
      </c>
      <c r="AR219" s="430" t="s">
        <v>186</v>
      </c>
      <c r="AS219" s="430" t="s">
        <v>186</v>
      </c>
      <c r="AT219" s="430" t="s">
        <v>186</v>
      </c>
      <c r="AU219" s="946" t="s">
        <v>186</v>
      </c>
      <c r="AW219" s="63"/>
      <c r="AX219" s="63"/>
      <c r="AY219" s="63"/>
      <c r="AZ219" s="63"/>
      <c r="BA219" s="63"/>
      <c r="BB219" s="63"/>
    </row>
    <row r="220" spans="1:54" s="59" customFormat="1">
      <c r="A220" s="965" t="s">
        <v>1190</v>
      </c>
      <c r="B220" s="601" t="s">
        <v>1171</v>
      </c>
      <c r="C220" s="786"/>
      <c r="D220" s="787"/>
      <c r="E220" s="966"/>
      <c r="F220" s="678" t="s">
        <v>427</v>
      </c>
      <c r="G220" s="430" t="s">
        <v>186</v>
      </c>
      <c r="H220" s="299" t="s">
        <v>362</v>
      </c>
      <c r="I220" s="430" t="s">
        <v>186</v>
      </c>
      <c r="J220" s="299" t="s">
        <v>362</v>
      </c>
      <c r="K220" s="134" t="s">
        <v>1150</v>
      </c>
      <c r="L220" s="134" t="s">
        <v>1150</v>
      </c>
      <c r="M220" s="134" t="s">
        <v>1321</v>
      </c>
      <c r="N220" s="134" t="s">
        <v>1321</v>
      </c>
      <c r="O220" s="945" t="s">
        <v>1151</v>
      </c>
      <c r="P220" s="134" t="s">
        <v>753</v>
      </c>
      <c r="Q220" s="134" t="s">
        <v>753</v>
      </c>
      <c r="R220" s="134" t="s">
        <v>753</v>
      </c>
      <c r="S220" s="430" t="s">
        <v>186</v>
      </c>
      <c r="T220" s="430" t="s">
        <v>186</v>
      </c>
      <c r="U220" s="430" t="s">
        <v>186</v>
      </c>
      <c r="V220" s="134" t="s">
        <v>136</v>
      </c>
      <c r="W220" s="430" t="s">
        <v>186</v>
      </c>
      <c r="X220" s="430"/>
      <c r="Y220" s="134" t="s">
        <v>136</v>
      </c>
      <c r="Z220" s="134" t="s">
        <v>136</v>
      </c>
      <c r="AA220" s="134" t="s">
        <v>136</v>
      </c>
      <c r="AB220" s="134" t="s">
        <v>136</v>
      </c>
      <c r="AC220" s="134"/>
      <c r="AD220" s="134" t="s">
        <v>136</v>
      </c>
      <c r="AE220" s="134" t="s">
        <v>136</v>
      </c>
      <c r="AF220" s="945" t="s">
        <v>1151</v>
      </c>
      <c r="AG220" s="945" t="s">
        <v>1151</v>
      </c>
      <c r="AH220" s="134" t="s">
        <v>1151</v>
      </c>
      <c r="AI220" s="430" t="s">
        <v>186</v>
      </c>
      <c r="AJ220" s="430" t="s">
        <v>186</v>
      </c>
      <c r="AK220" s="945" t="s">
        <v>1151</v>
      </c>
      <c r="AL220" s="430" t="s">
        <v>186</v>
      </c>
      <c r="AM220" s="430" t="s">
        <v>186</v>
      </c>
      <c r="AN220" s="437" t="s">
        <v>1069</v>
      </c>
      <c r="AO220" s="432" t="s">
        <v>761</v>
      </c>
      <c r="AP220" s="637" t="s">
        <v>1295</v>
      </c>
      <c r="AQ220" s="473" t="s">
        <v>763</v>
      </c>
      <c r="AR220" s="430" t="s">
        <v>186</v>
      </c>
      <c r="AS220" s="430" t="s">
        <v>186</v>
      </c>
      <c r="AT220" s="430" t="s">
        <v>186</v>
      </c>
      <c r="AU220" s="946" t="s">
        <v>186</v>
      </c>
      <c r="AW220" s="63"/>
      <c r="AX220" s="63"/>
      <c r="AY220" s="63"/>
      <c r="AZ220" s="63"/>
      <c r="BA220" s="63"/>
      <c r="BB220" s="63"/>
    </row>
    <row r="221" spans="1:54" s="59" customFormat="1">
      <c r="A221" s="965" t="s">
        <v>1191</v>
      </c>
      <c r="B221" s="601" t="s">
        <v>1171</v>
      </c>
      <c r="C221" s="786"/>
      <c r="D221" s="787"/>
      <c r="E221" s="966"/>
      <c r="F221" s="678" t="s">
        <v>427</v>
      </c>
      <c r="G221" s="430" t="s">
        <v>186</v>
      </c>
      <c r="H221" s="299" t="s">
        <v>362</v>
      </c>
      <c r="I221" s="430" t="s">
        <v>186</v>
      </c>
      <c r="J221" s="299" t="s">
        <v>362</v>
      </c>
      <c r="K221" s="134" t="s">
        <v>1150</v>
      </c>
      <c r="L221" s="134" t="s">
        <v>1150</v>
      </c>
      <c r="M221" s="134" t="s">
        <v>1321</v>
      </c>
      <c r="N221" s="134" t="s">
        <v>1321</v>
      </c>
      <c r="O221" s="945" t="s">
        <v>1151</v>
      </c>
      <c r="P221" s="134" t="s">
        <v>753</v>
      </c>
      <c r="Q221" s="134" t="s">
        <v>753</v>
      </c>
      <c r="R221" s="134" t="s">
        <v>753</v>
      </c>
      <c r="S221" s="430" t="s">
        <v>186</v>
      </c>
      <c r="T221" s="430" t="s">
        <v>186</v>
      </c>
      <c r="U221" s="430" t="s">
        <v>186</v>
      </c>
      <c r="V221" s="134" t="s">
        <v>136</v>
      </c>
      <c r="W221" s="430" t="s">
        <v>186</v>
      </c>
      <c r="X221" s="430"/>
      <c r="Y221" s="134" t="s">
        <v>136</v>
      </c>
      <c r="Z221" s="134" t="s">
        <v>136</v>
      </c>
      <c r="AA221" s="134" t="s">
        <v>136</v>
      </c>
      <c r="AB221" s="134" t="s">
        <v>136</v>
      </c>
      <c r="AC221" s="134"/>
      <c r="AD221" s="134" t="s">
        <v>136</v>
      </c>
      <c r="AE221" s="134" t="s">
        <v>136</v>
      </c>
      <c r="AF221" s="945" t="s">
        <v>1151</v>
      </c>
      <c r="AG221" s="945" t="s">
        <v>1151</v>
      </c>
      <c r="AH221" s="134" t="s">
        <v>1151</v>
      </c>
      <c r="AI221" s="430" t="s">
        <v>186</v>
      </c>
      <c r="AJ221" s="430" t="s">
        <v>186</v>
      </c>
      <c r="AK221" s="945" t="s">
        <v>1151</v>
      </c>
      <c r="AL221" s="430" t="s">
        <v>186</v>
      </c>
      <c r="AM221" s="430" t="s">
        <v>186</v>
      </c>
      <c r="AN221" s="430" t="s">
        <v>186</v>
      </c>
      <c r="AO221" s="430" t="s">
        <v>186</v>
      </c>
      <c r="AP221" s="430" t="s">
        <v>186</v>
      </c>
      <c r="AQ221" s="430" t="s">
        <v>186</v>
      </c>
      <c r="AR221" s="430" t="s">
        <v>186</v>
      </c>
      <c r="AS221" s="430" t="s">
        <v>186</v>
      </c>
      <c r="AT221" s="430" t="s">
        <v>186</v>
      </c>
      <c r="AU221" s="946" t="s">
        <v>186</v>
      </c>
      <c r="AW221" s="63"/>
      <c r="AX221" s="63"/>
      <c r="AY221" s="63"/>
      <c r="AZ221" s="63"/>
      <c r="BA221" s="63"/>
      <c r="BB221" s="63"/>
    </row>
    <row r="222" spans="1:54" s="59" customFormat="1">
      <c r="A222" s="965" t="s">
        <v>1192</v>
      </c>
      <c r="B222" s="601" t="s">
        <v>1171</v>
      </c>
      <c r="C222" s="786"/>
      <c r="D222" s="787"/>
      <c r="E222" s="966"/>
      <c r="F222" s="678" t="s">
        <v>427</v>
      </c>
      <c r="G222" s="430" t="s">
        <v>186</v>
      </c>
      <c r="H222" s="299" t="s">
        <v>362</v>
      </c>
      <c r="I222" s="430" t="s">
        <v>186</v>
      </c>
      <c r="J222" s="299" t="s">
        <v>362</v>
      </c>
      <c r="K222" s="134" t="s">
        <v>1150</v>
      </c>
      <c r="L222" s="134" t="s">
        <v>1150</v>
      </c>
      <c r="M222" s="134" t="s">
        <v>1321</v>
      </c>
      <c r="N222" s="134" t="s">
        <v>1321</v>
      </c>
      <c r="O222" s="945" t="s">
        <v>1151</v>
      </c>
      <c r="P222" s="134" t="s">
        <v>753</v>
      </c>
      <c r="Q222" s="134" t="s">
        <v>753</v>
      </c>
      <c r="R222" s="134" t="s">
        <v>753</v>
      </c>
      <c r="S222" s="430" t="s">
        <v>186</v>
      </c>
      <c r="T222" s="430" t="s">
        <v>186</v>
      </c>
      <c r="U222" s="430" t="s">
        <v>186</v>
      </c>
      <c r="V222" s="134" t="s">
        <v>136</v>
      </c>
      <c r="W222" s="430" t="s">
        <v>186</v>
      </c>
      <c r="X222" s="430"/>
      <c r="Y222" s="134" t="s">
        <v>136</v>
      </c>
      <c r="Z222" s="134" t="s">
        <v>136</v>
      </c>
      <c r="AA222" s="134" t="s">
        <v>136</v>
      </c>
      <c r="AB222" s="134" t="s">
        <v>136</v>
      </c>
      <c r="AC222" s="134"/>
      <c r="AD222" s="134" t="s">
        <v>136</v>
      </c>
      <c r="AE222" s="134" t="s">
        <v>136</v>
      </c>
      <c r="AF222" s="945" t="s">
        <v>1151</v>
      </c>
      <c r="AG222" s="945" t="s">
        <v>1151</v>
      </c>
      <c r="AH222" s="134" t="s">
        <v>1151</v>
      </c>
      <c r="AI222" s="430" t="s">
        <v>186</v>
      </c>
      <c r="AJ222" s="430" t="s">
        <v>186</v>
      </c>
      <c r="AK222" s="945" t="s">
        <v>1151</v>
      </c>
      <c r="AL222" s="430" t="s">
        <v>186</v>
      </c>
      <c r="AM222" s="430" t="s">
        <v>186</v>
      </c>
      <c r="AN222" s="430" t="s">
        <v>186</v>
      </c>
      <c r="AO222" s="430" t="s">
        <v>186</v>
      </c>
      <c r="AP222" s="430" t="s">
        <v>186</v>
      </c>
      <c r="AQ222" s="430" t="s">
        <v>186</v>
      </c>
      <c r="AR222" s="430" t="s">
        <v>186</v>
      </c>
      <c r="AS222" s="430" t="s">
        <v>186</v>
      </c>
      <c r="AT222" s="430" t="s">
        <v>186</v>
      </c>
      <c r="AU222" s="946" t="s">
        <v>186</v>
      </c>
      <c r="AW222" s="63"/>
      <c r="AX222" s="63"/>
      <c r="AY222" s="63"/>
      <c r="AZ222" s="63"/>
      <c r="BA222" s="63"/>
      <c r="BB222" s="63"/>
    </row>
    <row r="223" spans="1:54" s="59" customFormat="1">
      <c r="A223" s="965" t="s">
        <v>1193</v>
      </c>
      <c r="B223" s="601" t="s">
        <v>1171</v>
      </c>
      <c r="C223" s="786"/>
      <c r="D223" s="787"/>
      <c r="E223" s="966"/>
      <c r="F223" s="678" t="s">
        <v>427</v>
      </c>
      <c r="G223" s="430" t="s">
        <v>186</v>
      </c>
      <c r="H223" s="299" t="s">
        <v>362</v>
      </c>
      <c r="I223" s="430" t="s">
        <v>186</v>
      </c>
      <c r="J223" s="299" t="s">
        <v>362</v>
      </c>
      <c r="K223" s="134" t="s">
        <v>1150</v>
      </c>
      <c r="L223" s="134" t="s">
        <v>1150</v>
      </c>
      <c r="M223" s="134" t="s">
        <v>1321</v>
      </c>
      <c r="N223" s="134" t="s">
        <v>1321</v>
      </c>
      <c r="O223" s="945" t="s">
        <v>1151</v>
      </c>
      <c r="P223" s="134" t="s">
        <v>753</v>
      </c>
      <c r="Q223" s="134" t="s">
        <v>753</v>
      </c>
      <c r="R223" s="134" t="s">
        <v>753</v>
      </c>
      <c r="S223" s="430" t="s">
        <v>186</v>
      </c>
      <c r="T223" s="430" t="s">
        <v>186</v>
      </c>
      <c r="U223" s="430" t="s">
        <v>186</v>
      </c>
      <c r="V223" s="134" t="s">
        <v>136</v>
      </c>
      <c r="W223" s="430" t="s">
        <v>186</v>
      </c>
      <c r="X223" s="430"/>
      <c r="Y223" s="134" t="s">
        <v>136</v>
      </c>
      <c r="Z223" s="134" t="s">
        <v>136</v>
      </c>
      <c r="AA223" s="134" t="s">
        <v>136</v>
      </c>
      <c r="AB223" s="134" t="s">
        <v>136</v>
      </c>
      <c r="AC223" s="134"/>
      <c r="AD223" s="134" t="s">
        <v>136</v>
      </c>
      <c r="AE223" s="134" t="s">
        <v>136</v>
      </c>
      <c r="AF223" s="945" t="s">
        <v>1151</v>
      </c>
      <c r="AG223" s="945" t="s">
        <v>1151</v>
      </c>
      <c r="AH223" s="134" t="s">
        <v>1151</v>
      </c>
      <c r="AI223" s="430" t="s">
        <v>186</v>
      </c>
      <c r="AJ223" s="430" t="s">
        <v>186</v>
      </c>
      <c r="AK223" s="945" t="s">
        <v>1151</v>
      </c>
      <c r="AL223" s="430" t="s">
        <v>186</v>
      </c>
      <c r="AM223" s="430" t="s">
        <v>186</v>
      </c>
      <c r="AN223" s="430" t="s">
        <v>186</v>
      </c>
      <c r="AO223" s="430" t="s">
        <v>186</v>
      </c>
      <c r="AP223" s="430" t="s">
        <v>186</v>
      </c>
      <c r="AQ223" s="430" t="s">
        <v>186</v>
      </c>
      <c r="AR223" s="430" t="s">
        <v>186</v>
      </c>
      <c r="AS223" s="430" t="s">
        <v>186</v>
      </c>
      <c r="AT223" s="430" t="s">
        <v>186</v>
      </c>
      <c r="AU223" s="946" t="s">
        <v>186</v>
      </c>
      <c r="AW223" s="63"/>
      <c r="AX223" s="63"/>
      <c r="AY223" s="63"/>
      <c r="AZ223" s="63"/>
      <c r="BA223" s="63"/>
      <c r="BB223" s="63"/>
    </row>
    <row r="224" spans="1:54" s="59" customFormat="1">
      <c r="A224" s="965" t="s">
        <v>1194</v>
      </c>
      <c r="B224" s="601" t="s">
        <v>1171</v>
      </c>
      <c r="C224" s="786"/>
      <c r="D224" s="787"/>
      <c r="E224" s="966"/>
      <c r="F224" s="678" t="s">
        <v>427</v>
      </c>
      <c r="G224" s="430" t="s">
        <v>186</v>
      </c>
      <c r="H224" s="299" t="s">
        <v>362</v>
      </c>
      <c r="I224" s="430" t="s">
        <v>186</v>
      </c>
      <c r="J224" s="299" t="s">
        <v>362</v>
      </c>
      <c r="K224" s="134" t="s">
        <v>1150</v>
      </c>
      <c r="L224" s="134" t="s">
        <v>1150</v>
      </c>
      <c r="M224" s="134" t="s">
        <v>1321</v>
      </c>
      <c r="N224" s="134" t="s">
        <v>1321</v>
      </c>
      <c r="O224" s="945" t="s">
        <v>1151</v>
      </c>
      <c r="P224" s="134" t="s">
        <v>753</v>
      </c>
      <c r="Q224" s="134" t="s">
        <v>753</v>
      </c>
      <c r="R224" s="134" t="s">
        <v>753</v>
      </c>
      <c r="S224" s="430" t="s">
        <v>186</v>
      </c>
      <c r="T224" s="430" t="s">
        <v>186</v>
      </c>
      <c r="U224" s="430" t="s">
        <v>186</v>
      </c>
      <c r="V224" s="134" t="s">
        <v>136</v>
      </c>
      <c r="W224" s="430" t="s">
        <v>186</v>
      </c>
      <c r="X224" s="430"/>
      <c r="Y224" s="134" t="s">
        <v>136</v>
      </c>
      <c r="Z224" s="134" t="s">
        <v>136</v>
      </c>
      <c r="AA224" s="134" t="s">
        <v>136</v>
      </c>
      <c r="AB224" s="134" t="s">
        <v>136</v>
      </c>
      <c r="AC224" s="134"/>
      <c r="AD224" s="134" t="s">
        <v>136</v>
      </c>
      <c r="AE224" s="134" t="s">
        <v>136</v>
      </c>
      <c r="AF224" s="945" t="s">
        <v>1151</v>
      </c>
      <c r="AG224" s="945" t="s">
        <v>1151</v>
      </c>
      <c r="AH224" s="134" t="s">
        <v>1151</v>
      </c>
      <c r="AI224" s="430" t="s">
        <v>186</v>
      </c>
      <c r="AJ224" s="430" t="s">
        <v>186</v>
      </c>
      <c r="AK224" s="945" t="s">
        <v>1151</v>
      </c>
      <c r="AL224" s="430" t="s">
        <v>186</v>
      </c>
      <c r="AM224" s="430" t="s">
        <v>186</v>
      </c>
      <c r="AN224" s="437" t="s">
        <v>1069</v>
      </c>
      <c r="AO224" s="432" t="s">
        <v>761</v>
      </c>
      <c r="AP224" s="637" t="s">
        <v>1295</v>
      </c>
      <c r="AQ224" s="473" t="s">
        <v>763</v>
      </c>
      <c r="AR224" s="430" t="s">
        <v>186</v>
      </c>
      <c r="AS224" s="430" t="s">
        <v>186</v>
      </c>
      <c r="AT224" s="430" t="s">
        <v>186</v>
      </c>
      <c r="AU224" s="946" t="s">
        <v>186</v>
      </c>
      <c r="AW224" s="63"/>
      <c r="AX224" s="63"/>
      <c r="AY224" s="63"/>
      <c r="AZ224" s="63"/>
      <c r="BA224" s="63"/>
      <c r="BB224" s="63"/>
    </row>
    <row r="225" spans="1:54" s="59" customFormat="1">
      <c r="A225" s="965" t="s">
        <v>983</v>
      </c>
      <c r="B225" s="601" t="s">
        <v>1171</v>
      </c>
      <c r="C225" s="786"/>
      <c r="D225" s="787"/>
      <c r="E225" s="966"/>
      <c r="F225" s="678" t="s">
        <v>427</v>
      </c>
      <c r="G225" s="430" t="s">
        <v>186</v>
      </c>
      <c r="H225" s="299" t="s">
        <v>362</v>
      </c>
      <c r="I225" s="430" t="s">
        <v>186</v>
      </c>
      <c r="J225" s="299" t="s">
        <v>362</v>
      </c>
      <c r="K225" s="134" t="s">
        <v>1150</v>
      </c>
      <c r="L225" s="134" t="s">
        <v>1150</v>
      </c>
      <c r="M225" s="134" t="s">
        <v>1321</v>
      </c>
      <c r="N225" s="134" t="s">
        <v>1321</v>
      </c>
      <c r="O225" s="945" t="s">
        <v>1151</v>
      </c>
      <c r="P225" s="134" t="s">
        <v>753</v>
      </c>
      <c r="Q225" s="134" t="s">
        <v>753</v>
      </c>
      <c r="R225" s="134" t="s">
        <v>753</v>
      </c>
      <c r="S225" s="430" t="s">
        <v>186</v>
      </c>
      <c r="T225" s="430" t="s">
        <v>186</v>
      </c>
      <c r="U225" s="430" t="s">
        <v>186</v>
      </c>
      <c r="V225" s="134" t="s">
        <v>136</v>
      </c>
      <c r="W225" s="430" t="s">
        <v>186</v>
      </c>
      <c r="X225" s="430"/>
      <c r="Y225" s="134" t="s">
        <v>136</v>
      </c>
      <c r="Z225" s="134" t="s">
        <v>136</v>
      </c>
      <c r="AA225" s="134" t="s">
        <v>136</v>
      </c>
      <c r="AB225" s="134" t="s">
        <v>136</v>
      </c>
      <c r="AC225" s="134"/>
      <c r="AD225" s="134" t="s">
        <v>136</v>
      </c>
      <c r="AE225" s="134" t="s">
        <v>136</v>
      </c>
      <c r="AF225" s="945" t="s">
        <v>1151</v>
      </c>
      <c r="AG225" s="945" t="s">
        <v>1151</v>
      </c>
      <c r="AH225" s="134" t="s">
        <v>1151</v>
      </c>
      <c r="AI225" s="430" t="s">
        <v>186</v>
      </c>
      <c r="AJ225" s="430" t="s">
        <v>186</v>
      </c>
      <c r="AK225" s="945" t="s">
        <v>1151</v>
      </c>
      <c r="AL225" s="430" t="s">
        <v>186</v>
      </c>
      <c r="AM225" s="430" t="s">
        <v>186</v>
      </c>
      <c r="AN225" s="430" t="s">
        <v>186</v>
      </c>
      <c r="AO225" s="430" t="s">
        <v>186</v>
      </c>
      <c r="AP225" s="430" t="s">
        <v>186</v>
      </c>
      <c r="AQ225" s="430" t="s">
        <v>186</v>
      </c>
      <c r="AR225" s="430" t="s">
        <v>186</v>
      </c>
      <c r="AS225" s="430" t="s">
        <v>186</v>
      </c>
      <c r="AT225" s="430" t="s">
        <v>186</v>
      </c>
      <c r="AU225" s="946" t="s">
        <v>186</v>
      </c>
      <c r="AW225" s="63"/>
      <c r="AX225" s="63"/>
      <c r="AY225" s="63"/>
      <c r="AZ225" s="63"/>
      <c r="BA225" s="63"/>
      <c r="BB225" s="63"/>
    </row>
    <row r="226" spans="1:54" s="59" customFormat="1">
      <c r="A226" s="965" t="s">
        <v>984</v>
      </c>
      <c r="B226" s="601" t="s">
        <v>1171</v>
      </c>
      <c r="C226" s="786"/>
      <c r="D226" s="787"/>
      <c r="E226" s="966"/>
      <c r="F226" s="678" t="s">
        <v>427</v>
      </c>
      <c r="G226" s="430" t="s">
        <v>186</v>
      </c>
      <c r="H226" s="299" t="s">
        <v>362</v>
      </c>
      <c r="I226" s="430" t="s">
        <v>186</v>
      </c>
      <c r="J226" s="299" t="s">
        <v>362</v>
      </c>
      <c r="K226" s="134" t="s">
        <v>1150</v>
      </c>
      <c r="L226" s="134" t="s">
        <v>1150</v>
      </c>
      <c r="M226" s="134" t="s">
        <v>1321</v>
      </c>
      <c r="N226" s="134" t="s">
        <v>1321</v>
      </c>
      <c r="O226" s="945" t="s">
        <v>1151</v>
      </c>
      <c r="P226" s="134" t="s">
        <v>753</v>
      </c>
      <c r="Q226" s="134" t="s">
        <v>753</v>
      </c>
      <c r="R226" s="134" t="s">
        <v>753</v>
      </c>
      <c r="S226" s="430" t="s">
        <v>186</v>
      </c>
      <c r="T226" s="430" t="s">
        <v>186</v>
      </c>
      <c r="U226" s="430" t="s">
        <v>186</v>
      </c>
      <c r="V226" s="134" t="s">
        <v>136</v>
      </c>
      <c r="W226" s="430" t="s">
        <v>186</v>
      </c>
      <c r="X226" s="430"/>
      <c r="Y226" s="134" t="s">
        <v>136</v>
      </c>
      <c r="Z226" s="134" t="s">
        <v>136</v>
      </c>
      <c r="AA226" s="134" t="s">
        <v>136</v>
      </c>
      <c r="AB226" s="134" t="s">
        <v>136</v>
      </c>
      <c r="AC226" s="134"/>
      <c r="AD226" s="134" t="s">
        <v>136</v>
      </c>
      <c r="AE226" s="134" t="s">
        <v>136</v>
      </c>
      <c r="AF226" s="945" t="s">
        <v>1151</v>
      </c>
      <c r="AG226" s="945" t="s">
        <v>1151</v>
      </c>
      <c r="AH226" s="134" t="s">
        <v>1151</v>
      </c>
      <c r="AI226" s="430" t="s">
        <v>186</v>
      </c>
      <c r="AJ226" s="430" t="s">
        <v>186</v>
      </c>
      <c r="AK226" s="945" t="s">
        <v>1151</v>
      </c>
      <c r="AL226" s="430" t="s">
        <v>186</v>
      </c>
      <c r="AM226" s="430" t="s">
        <v>186</v>
      </c>
      <c r="AN226" s="430" t="s">
        <v>186</v>
      </c>
      <c r="AO226" s="430" t="s">
        <v>186</v>
      </c>
      <c r="AP226" s="430" t="s">
        <v>186</v>
      </c>
      <c r="AQ226" s="430" t="s">
        <v>186</v>
      </c>
      <c r="AR226" s="430" t="s">
        <v>186</v>
      </c>
      <c r="AS226" s="430" t="s">
        <v>186</v>
      </c>
      <c r="AT226" s="430" t="s">
        <v>186</v>
      </c>
      <c r="AU226" s="946" t="s">
        <v>186</v>
      </c>
      <c r="AW226" s="63"/>
      <c r="AX226" s="63"/>
      <c r="AY226" s="63"/>
      <c r="AZ226" s="63"/>
      <c r="BA226" s="63"/>
      <c r="BB226" s="63"/>
    </row>
    <row r="227" spans="1:54" s="59" customFormat="1">
      <c r="A227" s="965" t="s">
        <v>985</v>
      </c>
      <c r="B227" s="601" t="s">
        <v>1171</v>
      </c>
      <c r="C227" s="786"/>
      <c r="D227" s="787"/>
      <c r="E227" s="966"/>
      <c r="F227" s="678" t="s">
        <v>427</v>
      </c>
      <c r="G227" s="430" t="s">
        <v>186</v>
      </c>
      <c r="H227" s="299" t="s">
        <v>362</v>
      </c>
      <c r="I227" s="430" t="s">
        <v>186</v>
      </c>
      <c r="J227" s="299" t="s">
        <v>362</v>
      </c>
      <c r="K227" s="134" t="s">
        <v>1150</v>
      </c>
      <c r="L227" s="134" t="s">
        <v>1150</v>
      </c>
      <c r="M227" s="134" t="s">
        <v>1321</v>
      </c>
      <c r="N227" s="134" t="s">
        <v>1321</v>
      </c>
      <c r="O227" s="945" t="s">
        <v>1151</v>
      </c>
      <c r="P227" s="134" t="s">
        <v>753</v>
      </c>
      <c r="Q227" s="134" t="s">
        <v>753</v>
      </c>
      <c r="R227" s="134" t="s">
        <v>753</v>
      </c>
      <c r="S227" s="430" t="s">
        <v>186</v>
      </c>
      <c r="T227" s="430" t="s">
        <v>186</v>
      </c>
      <c r="U227" s="430" t="s">
        <v>186</v>
      </c>
      <c r="V227" s="134" t="s">
        <v>136</v>
      </c>
      <c r="W227" s="430" t="s">
        <v>186</v>
      </c>
      <c r="X227" s="430"/>
      <c r="Y227" s="134" t="s">
        <v>136</v>
      </c>
      <c r="Z227" s="134" t="s">
        <v>136</v>
      </c>
      <c r="AA227" s="134" t="s">
        <v>136</v>
      </c>
      <c r="AB227" s="134" t="s">
        <v>136</v>
      </c>
      <c r="AC227" s="134"/>
      <c r="AD227" s="134" t="s">
        <v>136</v>
      </c>
      <c r="AE227" s="134" t="s">
        <v>136</v>
      </c>
      <c r="AF227" s="945" t="s">
        <v>1151</v>
      </c>
      <c r="AG227" s="945" t="s">
        <v>1151</v>
      </c>
      <c r="AH227" s="134" t="s">
        <v>1151</v>
      </c>
      <c r="AI227" s="430" t="s">
        <v>186</v>
      </c>
      <c r="AJ227" s="430" t="s">
        <v>186</v>
      </c>
      <c r="AK227" s="945" t="s">
        <v>1151</v>
      </c>
      <c r="AL227" s="430" t="s">
        <v>186</v>
      </c>
      <c r="AM227" s="430" t="s">
        <v>186</v>
      </c>
      <c r="AN227" s="437" t="s">
        <v>1069</v>
      </c>
      <c r="AO227" s="432" t="s">
        <v>842</v>
      </c>
      <c r="AP227" s="637" t="s">
        <v>1295</v>
      </c>
      <c r="AQ227" s="473" t="s">
        <v>763</v>
      </c>
      <c r="AR227" s="430" t="s">
        <v>186</v>
      </c>
      <c r="AS227" s="430" t="s">
        <v>186</v>
      </c>
      <c r="AT227" s="430" t="s">
        <v>186</v>
      </c>
      <c r="AU227" s="946" t="s">
        <v>186</v>
      </c>
      <c r="AW227" s="63"/>
      <c r="AX227" s="63"/>
      <c r="AY227" s="63"/>
      <c r="AZ227" s="63"/>
      <c r="BA227" s="63"/>
      <c r="BB227" s="63"/>
    </row>
    <row r="228" spans="1:54" s="59" customFormat="1">
      <c r="A228" s="965" t="s">
        <v>986</v>
      </c>
      <c r="B228" s="601" t="s">
        <v>1171</v>
      </c>
      <c r="C228" s="786"/>
      <c r="D228" s="787"/>
      <c r="E228" s="966"/>
      <c r="F228" s="678" t="s">
        <v>427</v>
      </c>
      <c r="G228" s="430" t="s">
        <v>186</v>
      </c>
      <c r="H228" s="299" t="s">
        <v>362</v>
      </c>
      <c r="I228" s="430" t="s">
        <v>186</v>
      </c>
      <c r="J228" s="299" t="s">
        <v>362</v>
      </c>
      <c r="K228" s="134" t="s">
        <v>1150</v>
      </c>
      <c r="L228" s="134" t="s">
        <v>1150</v>
      </c>
      <c r="M228" s="134" t="s">
        <v>1321</v>
      </c>
      <c r="N228" s="134" t="s">
        <v>1321</v>
      </c>
      <c r="O228" s="945" t="s">
        <v>1151</v>
      </c>
      <c r="P228" s="134" t="s">
        <v>753</v>
      </c>
      <c r="Q228" s="134" t="s">
        <v>753</v>
      </c>
      <c r="R228" s="134" t="s">
        <v>753</v>
      </c>
      <c r="S228" s="430" t="s">
        <v>186</v>
      </c>
      <c r="T228" s="430" t="s">
        <v>186</v>
      </c>
      <c r="U228" s="430" t="s">
        <v>186</v>
      </c>
      <c r="V228" s="134" t="s">
        <v>136</v>
      </c>
      <c r="W228" s="430" t="s">
        <v>186</v>
      </c>
      <c r="X228" s="430"/>
      <c r="Y228" s="134" t="s">
        <v>136</v>
      </c>
      <c r="Z228" s="134" t="s">
        <v>136</v>
      </c>
      <c r="AA228" s="134" t="s">
        <v>136</v>
      </c>
      <c r="AB228" s="134" t="s">
        <v>136</v>
      </c>
      <c r="AC228" s="134"/>
      <c r="AD228" s="134" t="s">
        <v>136</v>
      </c>
      <c r="AE228" s="134" t="s">
        <v>136</v>
      </c>
      <c r="AF228" s="945" t="s">
        <v>1151</v>
      </c>
      <c r="AG228" s="945" t="s">
        <v>1151</v>
      </c>
      <c r="AH228" s="134" t="s">
        <v>1151</v>
      </c>
      <c r="AI228" s="430" t="s">
        <v>186</v>
      </c>
      <c r="AJ228" s="430" t="s">
        <v>186</v>
      </c>
      <c r="AK228" s="945" t="s">
        <v>1151</v>
      </c>
      <c r="AL228" s="430" t="s">
        <v>186</v>
      </c>
      <c r="AM228" s="430" t="s">
        <v>186</v>
      </c>
      <c r="AN228" s="430" t="s">
        <v>186</v>
      </c>
      <c r="AO228" s="430" t="s">
        <v>186</v>
      </c>
      <c r="AP228" s="430" t="s">
        <v>186</v>
      </c>
      <c r="AQ228" s="430" t="s">
        <v>186</v>
      </c>
      <c r="AR228" s="430" t="s">
        <v>186</v>
      </c>
      <c r="AS228" s="430" t="s">
        <v>186</v>
      </c>
      <c r="AT228" s="430" t="s">
        <v>186</v>
      </c>
      <c r="AU228" s="946" t="s">
        <v>186</v>
      </c>
      <c r="AW228" s="63"/>
      <c r="AX228" s="63"/>
      <c r="AY228" s="63"/>
      <c r="AZ228" s="63"/>
      <c r="BA228" s="63"/>
      <c r="BB228" s="63"/>
    </row>
    <row r="229" spans="1:54" s="59" customFormat="1">
      <c r="A229" s="965" t="s">
        <v>987</v>
      </c>
      <c r="B229" s="601" t="s">
        <v>1171</v>
      </c>
      <c r="C229" s="786"/>
      <c r="D229" s="787"/>
      <c r="E229" s="966"/>
      <c r="F229" s="678" t="s">
        <v>427</v>
      </c>
      <c r="G229" s="430" t="s">
        <v>186</v>
      </c>
      <c r="H229" s="299" t="s">
        <v>362</v>
      </c>
      <c r="I229" s="430" t="s">
        <v>186</v>
      </c>
      <c r="J229" s="299" t="s">
        <v>362</v>
      </c>
      <c r="K229" s="134" t="s">
        <v>1150</v>
      </c>
      <c r="L229" s="134" t="s">
        <v>1150</v>
      </c>
      <c r="M229" s="134" t="s">
        <v>1321</v>
      </c>
      <c r="N229" s="134" t="s">
        <v>1321</v>
      </c>
      <c r="O229" s="945" t="s">
        <v>1151</v>
      </c>
      <c r="P229" s="134" t="s">
        <v>753</v>
      </c>
      <c r="Q229" s="134" t="s">
        <v>753</v>
      </c>
      <c r="R229" s="134" t="s">
        <v>753</v>
      </c>
      <c r="S229" s="430" t="s">
        <v>186</v>
      </c>
      <c r="T229" s="430" t="s">
        <v>186</v>
      </c>
      <c r="U229" s="430" t="s">
        <v>186</v>
      </c>
      <c r="V229" s="134" t="s">
        <v>136</v>
      </c>
      <c r="W229" s="430" t="s">
        <v>186</v>
      </c>
      <c r="X229" s="430"/>
      <c r="Y229" s="134" t="s">
        <v>136</v>
      </c>
      <c r="Z229" s="134" t="s">
        <v>136</v>
      </c>
      <c r="AA229" s="134" t="s">
        <v>136</v>
      </c>
      <c r="AB229" s="134" t="s">
        <v>136</v>
      </c>
      <c r="AC229" s="134"/>
      <c r="AD229" s="134" t="s">
        <v>136</v>
      </c>
      <c r="AE229" s="134" t="s">
        <v>136</v>
      </c>
      <c r="AF229" s="945" t="s">
        <v>1151</v>
      </c>
      <c r="AG229" s="945" t="s">
        <v>1151</v>
      </c>
      <c r="AH229" s="134" t="s">
        <v>1151</v>
      </c>
      <c r="AI229" s="430" t="s">
        <v>186</v>
      </c>
      <c r="AJ229" s="430" t="s">
        <v>186</v>
      </c>
      <c r="AK229" s="945" t="s">
        <v>1151</v>
      </c>
      <c r="AL229" s="430" t="s">
        <v>186</v>
      </c>
      <c r="AM229" s="430" t="s">
        <v>186</v>
      </c>
      <c r="AN229" s="430" t="s">
        <v>186</v>
      </c>
      <c r="AO229" s="430" t="s">
        <v>186</v>
      </c>
      <c r="AP229" s="430" t="s">
        <v>186</v>
      </c>
      <c r="AQ229" s="430" t="s">
        <v>186</v>
      </c>
      <c r="AR229" s="430" t="s">
        <v>186</v>
      </c>
      <c r="AS229" s="430" t="s">
        <v>186</v>
      </c>
      <c r="AT229" s="430" t="s">
        <v>186</v>
      </c>
      <c r="AU229" s="946" t="s">
        <v>186</v>
      </c>
      <c r="AW229" s="63"/>
      <c r="AX229" s="63"/>
      <c r="AY229" s="63"/>
      <c r="AZ229" s="63"/>
      <c r="BA229" s="63"/>
      <c r="BB229" s="63"/>
    </row>
    <row r="230" spans="1:54" s="59" customFormat="1">
      <c r="A230" s="965" t="s">
        <v>988</v>
      </c>
      <c r="B230" s="601" t="s">
        <v>1171</v>
      </c>
      <c r="C230" s="786"/>
      <c r="D230" s="787"/>
      <c r="E230" s="966"/>
      <c r="F230" s="678" t="s">
        <v>427</v>
      </c>
      <c r="G230" s="430" t="s">
        <v>186</v>
      </c>
      <c r="H230" s="299" t="s">
        <v>362</v>
      </c>
      <c r="I230" s="430" t="s">
        <v>186</v>
      </c>
      <c r="J230" s="299" t="s">
        <v>362</v>
      </c>
      <c r="K230" s="134" t="s">
        <v>1150</v>
      </c>
      <c r="L230" s="134" t="s">
        <v>1150</v>
      </c>
      <c r="M230" s="134" t="s">
        <v>1321</v>
      </c>
      <c r="N230" s="134" t="s">
        <v>1321</v>
      </c>
      <c r="O230" s="945" t="s">
        <v>1151</v>
      </c>
      <c r="P230" s="134" t="s">
        <v>753</v>
      </c>
      <c r="Q230" s="134" t="s">
        <v>753</v>
      </c>
      <c r="R230" s="134" t="s">
        <v>753</v>
      </c>
      <c r="S230" s="430" t="s">
        <v>186</v>
      </c>
      <c r="T230" s="430" t="s">
        <v>186</v>
      </c>
      <c r="U230" s="430" t="s">
        <v>186</v>
      </c>
      <c r="V230" s="134" t="s">
        <v>136</v>
      </c>
      <c r="W230" s="430" t="s">
        <v>186</v>
      </c>
      <c r="X230" s="430"/>
      <c r="Y230" s="134" t="s">
        <v>136</v>
      </c>
      <c r="Z230" s="134" t="s">
        <v>136</v>
      </c>
      <c r="AA230" s="134" t="s">
        <v>136</v>
      </c>
      <c r="AB230" s="134" t="s">
        <v>136</v>
      </c>
      <c r="AC230" s="134"/>
      <c r="AD230" s="134" t="s">
        <v>136</v>
      </c>
      <c r="AE230" s="134" t="s">
        <v>136</v>
      </c>
      <c r="AF230" s="945" t="s">
        <v>1151</v>
      </c>
      <c r="AG230" s="945" t="s">
        <v>1151</v>
      </c>
      <c r="AH230" s="134" t="s">
        <v>1151</v>
      </c>
      <c r="AI230" s="430" t="s">
        <v>186</v>
      </c>
      <c r="AJ230" s="430" t="s">
        <v>186</v>
      </c>
      <c r="AK230" s="945" t="s">
        <v>1151</v>
      </c>
      <c r="AL230" s="430" t="s">
        <v>186</v>
      </c>
      <c r="AM230" s="430" t="s">
        <v>186</v>
      </c>
      <c r="AN230" s="430" t="s">
        <v>186</v>
      </c>
      <c r="AO230" s="430" t="s">
        <v>186</v>
      </c>
      <c r="AP230" s="430" t="s">
        <v>186</v>
      </c>
      <c r="AQ230" s="430" t="s">
        <v>186</v>
      </c>
      <c r="AR230" s="430" t="s">
        <v>186</v>
      </c>
      <c r="AS230" s="430" t="s">
        <v>186</v>
      </c>
      <c r="AT230" s="430" t="s">
        <v>186</v>
      </c>
      <c r="AU230" s="946" t="s">
        <v>186</v>
      </c>
      <c r="AW230" s="63"/>
      <c r="AX230" s="63"/>
      <c r="AY230" s="63"/>
      <c r="AZ230" s="63"/>
      <c r="BA230" s="63"/>
      <c r="BB230" s="63"/>
    </row>
    <row r="231" spans="1:54" s="59" customFormat="1">
      <c r="A231" s="967" t="s">
        <v>989</v>
      </c>
      <c r="B231" s="574" t="s">
        <v>1171</v>
      </c>
      <c r="C231" s="968"/>
      <c r="D231" s="969"/>
      <c r="E231" s="970"/>
      <c r="F231" s="388" t="s">
        <v>427</v>
      </c>
      <c r="G231" s="393" t="s">
        <v>186</v>
      </c>
      <c r="H231" s="230" t="s">
        <v>362</v>
      </c>
      <c r="I231" s="393" t="s">
        <v>186</v>
      </c>
      <c r="J231" s="230" t="s">
        <v>362</v>
      </c>
      <c r="K231" s="132" t="s">
        <v>1150</v>
      </c>
      <c r="L231" s="132" t="s">
        <v>1150</v>
      </c>
      <c r="M231" s="132" t="s">
        <v>1321</v>
      </c>
      <c r="N231" s="132" t="s">
        <v>1321</v>
      </c>
      <c r="O231" s="948" t="s">
        <v>1151</v>
      </c>
      <c r="P231" s="393" t="s">
        <v>715</v>
      </c>
      <c r="Q231" s="393" t="s">
        <v>715</v>
      </c>
      <c r="R231" s="393" t="s">
        <v>715</v>
      </c>
      <c r="S231" s="393" t="s">
        <v>186</v>
      </c>
      <c r="T231" s="393" t="s">
        <v>186</v>
      </c>
      <c r="U231" s="393" t="s">
        <v>186</v>
      </c>
      <c r="V231" s="132" t="s">
        <v>136</v>
      </c>
      <c r="W231" s="393" t="s">
        <v>186</v>
      </c>
      <c r="X231" s="393"/>
      <c r="Y231" s="132" t="s">
        <v>136</v>
      </c>
      <c r="Z231" s="132" t="s">
        <v>136</v>
      </c>
      <c r="AA231" s="132" t="s">
        <v>136</v>
      </c>
      <c r="AB231" s="132" t="s">
        <v>136</v>
      </c>
      <c r="AC231" s="132"/>
      <c r="AD231" s="132" t="s">
        <v>136</v>
      </c>
      <c r="AE231" s="132" t="s">
        <v>136</v>
      </c>
      <c r="AF231" s="948" t="s">
        <v>1151</v>
      </c>
      <c r="AG231" s="948" t="s">
        <v>1151</v>
      </c>
      <c r="AH231" s="132" t="s">
        <v>1151</v>
      </c>
      <c r="AI231" s="393" t="s">
        <v>186</v>
      </c>
      <c r="AJ231" s="393" t="s">
        <v>186</v>
      </c>
      <c r="AK231" s="948" t="s">
        <v>1151</v>
      </c>
      <c r="AL231" s="393" t="s">
        <v>186</v>
      </c>
      <c r="AM231" s="393" t="s">
        <v>186</v>
      </c>
      <c r="AN231" s="393" t="s">
        <v>186</v>
      </c>
      <c r="AO231" s="393" t="s">
        <v>186</v>
      </c>
      <c r="AP231" s="393" t="s">
        <v>186</v>
      </c>
      <c r="AQ231" s="393" t="s">
        <v>186</v>
      </c>
      <c r="AR231" s="393" t="s">
        <v>186</v>
      </c>
      <c r="AS231" s="393" t="s">
        <v>186</v>
      </c>
      <c r="AT231" s="393" t="s">
        <v>186</v>
      </c>
      <c r="AU231" s="949" t="s">
        <v>186</v>
      </c>
      <c r="AW231" s="63"/>
      <c r="AX231" s="63"/>
      <c r="AY231" s="63"/>
      <c r="AZ231" s="63"/>
      <c r="BA231" s="63"/>
      <c r="BB231" s="63"/>
    </row>
    <row r="232" spans="1:54" s="59" customFormat="1">
      <c r="A232" s="971" t="s">
        <v>1406</v>
      </c>
      <c r="B232" s="798"/>
      <c r="C232" s="799"/>
      <c r="D232" s="972"/>
      <c r="E232" s="973"/>
      <c r="F232" s="800" t="s">
        <v>1201</v>
      </c>
      <c r="G232" s="535" t="s">
        <v>842</v>
      </c>
      <c r="H232" s="536" t="s">
        <v>1201</v>
      </c>
      <c r="I232" s="535" t="s">
        <v>842</v>
      </c>
      <c r="J232" s="536" t="s">
        <v>842</v>
      </c>
      <c r="K232" s="128" t="s">
        <v>1201</v>
      </c>
      <c r="L232" s="128" t="s">
        <v>842</v>
      </c>
      <c r="M232" s="128" t="s">
        <v>1201</v>
      </c>
      <c r="N232" s="128" t="s">
        <v>1201</v>
      </c>
      <c r="O232" s="135" t="s">
        <v>842</v>
      </c>
      <c r="P232" s="535" t="s">
        <v>842</v>
      </c>
      <c r="Q232" s="535" t="s">
        <v>842</v>
      </c>
      <c r="R232" s="535" t="s">
        <v>842</v>
      </c>
      <c r="S232" s="535" t="s">
        <v>842</v>
      </c>
      <c r="T232" s="535" t="s">
        <v>842</v>
      </c>
      <c r="U232" s="535" t="s">
        <v>842</v>
      </c>
      <c r="V232" s="128" t="s">
        <v>842</v>
      </c>
      <c r="W232" s="535" t="s">
        <v>842</v>
      </c>
      <c r="X232" s="535"/>
      <c r="Y232" s="128" t="s">
        <v>1201</v>
      </c>
      <c r="Z232" s="128" t="s">
        <v>1201</v>
      </c>
      <c r="AA232" s="128" t="s">
        <v>842</v>
      </c>
      <c r="AB232" s="128" t="s">
        <v>842</v>
      </c>
      <c r="AC232" s="128"/>
      <c r="AD232" s="128" t="s">
        <v>842</v>
      </c>
      <c r="AE232" s="128" t="s">
        <v>842</v>
      </c>
      <c r="AF232" s="135" t="s">
        <v>842</v>
      </c>
      <c r="AG232" s="135" t="s">
        <v>842</v>
      </c>
      <c r="AH232" s="128" t="s">
        <v>1201</v>
      </c>
      <c r="AI232" s="535" t="s">
        <v>842</v>
      </c>
      <c r="AJ232" s="535" t="s">
        <v>842</v>
      </c>
      <c r="AK232" s="135" t="s">
        <v>842</v>
      </c>
      <c r="AL232" s="535" t="s">
        <v>842</v>
      </c>
      <c r="AM232" s="535" t="s">
        <v>842</v>
      </c>
      <c r="AN232" s="535" t="s">
        <v>842</v>
      </c>
      <c r="AO232" s="535" t="s">
        <v>842</v>
      </c>
      <c r="AP232" s="535" t="s">
        <v>842</v>
      </c>
      <c r="AQ232" s="535" t="s">
        <v>842</v>
      </c>
      <c r="AR232" s="535" t="s">
        <v>842</v>
      </c>
      <c r="AS232" s="535" t="s">
        <v>842</v>
      </c>
      <c r="AT232" s="535" t="s">
        <v>842</v>
      </c>
      <c r="AU232" s="974" t="s">
        <v>842</v>
      </c>
      <c r="AW232" s="63"/>
      <c r="AX232" s="63"/>
      <c r="AY232" s="63"/>
      <c r="AZ232" s="63"/>
      <c r="BA232" s="63"/>
      <c r="BB232" s="63"/>
    </row>
    <row r="233" spans="1:54" s="43" customFormat="1">
      <c r="A233" s="1107" t="s">
        <v>1407</v>
      </c>
      <c r="B233" s="1108"/>
      <c r="C233" s="198"/>
      <c r="D233" s="199"/>
      <c r="E233" s="199"/>
      <c r="F233" s="199"/>
      <c r="G233" s="197"/>
      <c r="H233" s="200"/>
      <c r="I233" s="197"/>
      <c r="J233" s="200"/>
      <c r="K233" s="188"/>
      <c r="L233" s="188"/>
      <c r="M233" s="194"/>
      <c r="N233" s="194"/>
      <c r="O233" s="201"/>
      <c r="P233" s="197"/>
      <c r="Q233" s="197"/>
      <c r="R233" s="197"/>
      <c r="S233" s="197"/>
      <c r="T233" s="197"/>
      <c r="U233" s="197"/>
      <c r="V233" s="188"/>
      <c r="W233" s="197"/>
      <c r="X233" s="197"/>
      <c r="Y233" s="188"/>
      <c r="Z233" s="188"/>
      <c r="AA233" s="188"/>
      <c r="AB233" s="188"/>
      <c r="AC233" s="194"/>
      <c r="AD233" s="188"/>
      <c r="AE233" s="188"/>
      <c r="AF233" s="201"/>
      <c r="AG233" s="201"/>
      <c r="AH233" s="188"/>
      <c r="AI233" s="197"/>
      <c r="AJ233" s="197"/>
      <c r="AK233" s="201"/>
      <c r="AL233" s="197"/>
      <c r="AM233" s="197"/>
      <c r="AN233" s="197"/>
      <c r="AO233" s="197"/>
      <c r="AP233" s="197"/>
      <c r="AQ233" s="197"/>
      <c r="AR233" s="197"/>
      <c r="AS233" s="197"/>
      <c r="AT233" s="197"/>
      <c r="AU233" s="256"/>
      <c r="AW233" s="20"/>
      <c r="AX233" s="20"/>
      <c r="AY233" s="20"/>
      <c r="AZ233" s="20"/>
      <c r="BA233" s="20"/>
      <c r="BB233" s="20"/>
    </row>
    <row r="234" spans="1:54" s="61" customFormat="1">
      <c r="A234" s="940">
        <v>116</v>
      </c>
      <c r="B234" s="373" t="s">
        <v>997</v>
      </c>
      <c r="C234" s="953"/>
      <c r="D234" s="954"/>
      <c r="E234" s="699" t="s">
        <v>998</v>
      </c>
      <c r="F234" s="374" t="s">
        <v>1062</v>
      </c>
      <c r="G234" s="378" t="s">
        <v>186</v>
      </c>
      <c r="H234" s="312" t="s">
        <v>362</v>
      </c>
      <c r="I234" s="378" t="s">
        <v>186</v>
      </c>
      <c r="J234" s="312" t="s">
        <v>362</v>
      </c>
      <c r="K234" s="193" t="s">
        <v>1150</v>
      </c>
      <c r="L234" s="193" t="s">
        <v>1150</v>
      </c>
      <c r="M234" s="193" t="s">
        <v>1321</v>
      </c>
      <c r="N234" s="193" t="s">
        <v>1321</v>
      </c>
      <c r="O234" s="193" t="s">
        <v>1021</v>
      </c>
      <c r="P234" s="378" t="s">
        <v>186</v>
      </c>
      <c r="Q234" s="378" t="s">
        <v>186</v>
      </c>
      <c r="R234" s="193" t="s">
        <v>753</v>
      </c>
      <c r="S234" s="378" t="s">
        <v>186</v>
      </c>
      <c r="T234" s="378" t="s">
        <v>186</v>
      </c>
      <c r="U234" s="193" t="s">
        <v>1280</v>
      </c>
      <c r="V234" s="193" t="s">
        <v>136</v>
      </c>
      <c r="W234" s="378" t="s">
        <v>186</v>
      </c>
      <c r="X234" s="378"/>
      <c r="Y234" s="193" t="s">
        <v>136</v>
      </c>
      <c r="Z234" s="193" t="s">
        <v>136</v>
      </c>
      <c r="AA234" s="378" t="s">
        <v>186</v>
      </c>
      <c r="AB234" s="193" t="s">
        <v>136</v>
      </c>
      <c r="AC234" s="193" t="s">
        <v>1334</v>
      </c>
      <c r="AD234" s="378" t="s">
        <v>1338</v>
      </c>
      <c r="AE234" s="193" t="s">
        <v>136</v>
      </c>
      <c r="AF234" s="941" t="s">
        <v>1151</v>
      </c>
      <c r="AG234" s="941" t="s">
        <v>1151</v>
      </c>
      <c r="AH234" s="193" t="s">
        <v>1151</v>
      </c>
      <c r="AI234" s="378" t="s">
        <v>1229</v>
      </c>
      <c r="AJ234" s="378" t="s">
        <v>186</v>
      </c>
      <c r="AK234" s="378" t="s">
        <v>186</v>
      </c>
      <c r="AL234" s="382" t="s">
        <v>1069</v>
      </c>
      <c r="AM234" s="382" t="s">
        <v>1069</v>
      </c>
      <c r="AN234" s="378" t="s">
        <v>186</v>
      </c>
      <c r="AO234" s="378" t="s">
        <v>186</v>
      </c>
      <c r="AP234" s="378" t="s">
        <v>186</v>
      </c>
      <c r="AQ234" s="378" t="s">
        <v>186</v>
      </c>
      <c r="AR234" s="942" t="s">
        <v>763</v>
      </c>
      <c r="AS234" s="378" t="s">
        <v>186</v>
      </c>
      <c r="AT234" s="378" t="s">
        <v>186</v>
      </c>
      <c r="AU234" s="943" t="s">
        <v>186</v>
      </c>
      <c r="AW234" s="63"/>
      <c r="AX234" s="63"/>
      <c r="AY234" s="63"/>
      <c r="AZ234" s="63"/>
      <c r="BA234" s="63"/>
      <c r="BB234" s="63"/>
    </row>
    <row r="235" spans="1:54" s="61" customFormat="1">
      <c r="A235" s="944">
        <v>117</v>
      </c>
      <c r="B235" s="472" t="s">
        <v>997</v>
      </c>
      <c r="C235" s="688"/>
      <c r="D235" s="689"/>
      <c r="E235" s="702" t="s">
        <v>1000</v>
      </c>
      <c r="F235" s="678" t="s">
        <v>1062</v>
      </c>
      <c r="G235" s="430" t="s">
        <v>186</v>
      </c>
      <c r="H235" s="299" t="s">
        <v>362</v>
      </c>
      <c r="I235" s="430" t="s">
        <v>186</v>
      </c>
      <c r="J235" s="299" t="s">
        <v>362</v>
      </c>
      <c r="K235" s="134" t="s">
        <v>1150</v>
      </c>
      <c r="L235" s="134" t="s">
        <v>1150</v>
      </c>
      <c r="M235" s="134" t="s">
        <v>1321</v>
      </c>
      <c r="N235" s="134" t="s">
        <v>1321</v>
      </c>
      <c r="O235" s="134" t="s">
        <v>1021</v>
      </c>
      <c r="P235" s="430" t="s">
        <v>186</v>
      </c>
      <c r="Q235" s="430" t="s">
        <v>186</v>
      </c>
      <c r="R235" s="134" t="s">
        <v>753</v>
      </c>
      <c r="S235" s="430" t="s">
        <v>186</v>
      </c>
      <c r="T235" s="430" t="s">
        <v>186</v>
      </c>
      <c r="U235" s="134" t="s">
        <v>1280</v>
      </c>
      <c r="V235" s="134" t="s">
        <v>136</v>
      </c>
      <c r="W235" s="430" t="s">
        <v>186</v>
      </c>
      <c r="X235" s="430"/>
      <c r="Y235" s="134" t="s">
        <v>136</v>
      </c>
      <c r="Z235" s="134" t="s">
        <v>136</v>
      </c>
      <c r="AA235" s="430" t="s">
        <v>186</v>
      </c>
      <c r="AB235" s="134" t="s">
        <v>136</v>
      </c>
      <c r="AC235" s="134" t="s">
        <v>1335</v>
      </c>
      <c r="AD235" s="430" t="s">
        <v>1339</v>
      </c>
      <c r="AE235" s="134" t="s">
        <v>136</v>
      </c>
      <c r="AF235" s="945" t="s">
        <v>1151</v>
      </c>
      <c r="AG235" s="945" t="s">
        <v>1151</v>
      </c>
      <c r="AH235" s="134" t="s">
        <v>1151</v>
      </c>
      <c r="AI235" s="430" t="s">
        <v>1229</v>
      </c>
      <c r="AJ235" s="430" t="s">
        <v>186</v>
      </c>
      <c r="AK235" s="430" t="s">
        <v>186</v>
      </c>
      <c r="AL235" s="437" t="s">
        <v>1069</v>
      </c>
      <c r="AM235" s="437" t="s">
        <v>1069</v>
      </c>
      <c r="AN235" s="430" t="s">
        <v>186</v>
      </c>
      <c r="AO235" s="430" t="s">
        <v>186</v>
      </c>
      <c r="AP235" s="430" t="s">
        <v>186</v>
      </c>
      <c r="AQ235" s="430" t="s">
        <v>186</v>
      </c>
      <c r="AR235" s="473" t="s">
        <v>763</v>
      </c>
      <c r="AS235" s="430" t="s">
        <v>186</v>
      </c>
      <c r="AT235" s="430" t="s">
        <v>186</v>
      </c>
      <c r="AU235" s="946" t="s">
        <v>186</v>
      </c>
      <c r="AW235" s="63"/>
      <c r="AX235" s="63"/>
      <c r="AY235" s="63"/>
      <c r="AZ235" s="63"/>
      <c r="BA235" s="63"/>
      <c r="BB235" s="63"/>
    </row>
    <row r="236" spans="1:54" s="61" customFormat="1">
      <c r="A236" s="944">
        <v>118</v>
      </c>
      <c r="B236" s="472" t="s">
        <v>997</v>
      </c>
      <c r="C236" s="688"/>
      <c r="D236" s="689"/>
      <c r="E236" s="702" t="s">
        <v>1001</v>
      </c>
      <c r="F236" s="678" t="s">
        <v>1062</v>
      </c>
      <c r="G236" s="430" t="s">
        <v>186</v>
      </c>
      <c r="H236" s="299" t="s">
        <v>362</v>
      </c>
      <c r="I236" s="430" t="s">
        <v>186</v>
      </c>
      <c r="J236" s="299" t="s">
        <v>362</v>
      </c>
      <c r="K236" s="134" t="s">
        <v>1150</v>
      </c>
      <c r="L236" s="134" t="s">
        <v>1150</v>
      </c>
      <c r="M236" s="134" t="s">
        <v>1321</v>
      </c>
      <c r="N236" s="134" t="s">
        <v>1321</v>
      </c>
      <c r="O236" s="134" t="s">
        <v>1021</v>
      </c>
      <c r="P236" s="430" t="s">
        <v>186</v>
      </c>
      <c r="Q236" s="430" t="s">
        <v>186</v>
      </c>
      <c r="R236" s="134" t="s">
        <v>753</v>
      </c>
      <c r="S236" s="430" t="s">
        <v>186</v>
      </c>
      <c r="T236" s="430" t="s">
        <v>186</v>
      </c>
      <c r="U236" s="134" t="s">
        <v>1280</v>
      </c>
      <c r="V236" s="134" t="s">
        <v>136</v>
      </c>
      <c r="W236" s="430" t="s">
        <v>186</v>
      </c>
      <c r="X236" s="430"/>
      <c r="Y236" s="134" t="s">
        <v>136</v>
      </c>
      <c r="Z236" s="134" t="s">
        <v>136</v>
      </c>
      <c r="AA236" s="430" t="s">
        <v>186</v>
      </c>
      <c r="AB236" s="134" t="s">
        <v>136</v>
      </c>
      <c r="AC236" s="134" t="s">
        <v>1344</v>
      </c>
      <c r="AD236" s="430" t="s">
        <v>1340</v>
      </c>
      <c r="AE236" s="134" t="s">
        <v>136</v>
      </c>
      <c r="AF236" s="945" t="s">
        <v>1151</v>
      </c>
      <c r="AG236" s="945" t="s">
        <v>1151</v>
      </c>
      <c r="AH236" s="134" t="s">
        <v>1151</v>
      </c>
      <c r="AI236" s="430" t="s">
        <v>1229</v>
      </c>
      <c r="AJ236" s="430" t="s">
        <v>186</v>
      </c>
      <c r="AK236" s="430" t="s">
        <v>186</v>
      </c>
      <c r="AL236" s="437" t="s">
        <v>1069</v>
      </c>
      <c r="AM236" s="437" t="s">
        <v>1069</v>
      </c>
      <c r="AN236" s="430" t="s">
        <v>186</v>
      </c>
      <c r="AO236" s="430" t="s">
        <v>186</v>
      </c>
      <c r="AP236" s="430" t="s">
        <v>186</v>
      </c>
      <c r="AQ236" s="430" t="s">
        <v>186</v>
      </c>
      <c r="AR236" s="473" t="s">
        <v>763</v>
      </c>
      <c r="AS236" s="430" t="s">
        <v>186</v>
      </c>
      <c r="AT236" s="430" t="s">
        <v>186</v>
      </c>
      <c r="AU236" s="946" t="s">
        <v>186</v>
      </c>
      <c r="AW236" s="63"/>
      <c r="AX236" s="63"/>
      <c r="AY236" s="63"/>
      <c r="AZ236" s="63"/>
      <c r="BA236" s="63"/>
      <c r="BB236" s="63"/>
    </row>
    <row r="237" spans="1:54" s="61" customFormat="1">
      <c r="A237" s="944">
        <v>119</v>
      </c>
      <c r="B237" s="472" t="s">
        <v>997</v>
      </c>
      <c r="C237" s="688"/>
      <c r="D237" s="689"/>
      <c r="E237" s="702" t="s">
        <v>1004</v>
      </c>
      <c r="F237" s="678" t="s">
        <v>1062</v>
      </c>
      <c r="G237" s="430" t="s">
        <v>186</v>
      </c>
      <c r="H237" s="299" t="s">
        <v>362</v>
      </c>
      <c r="I237" s="430" t="s">
        <v>186</v>
      </c>
      <c r="J237" s="299" t="s">
        <v>362</v>
      </c>
      <c r="K237" s="134" t="s">
        <v>1150</v>
      </c>
      <c r="L237" s="134" t="s">
        <v>1150</v>
      </c>
      <c r="M237" s="134" t="s">
        <v>1321</v>
      </c>
      <c r="N237" s="134" t="s">
        <v>1321</v>
      </c>
      <c r="O237" s="134" t="s">
        <v>1021</v>
      </c>
      <c r="P237" s="430" t="s">
        <v>186</v>
      </c>
      <c r="Q237" s="430" t="s">
        <v>186</v>
      </c>
      <c r="R237" s="134" t="s">
        <v>753</v>
      </c>
      <c r="S237" s="430" t="s">
        <v>186</v>
      </c>
      <c r="T237" s="430" t="s">
        <v>186</v>
      </c>
      <c r="U237" s="134" t="s">
        <v>1280</v>
      </c>
      <c r="V237" s="134" t="s">
        <v>136</v>
      </c>
      <c r="W237" s="430" t="s">
        <v>186</v>
      </c>
      <c r="X237" s="430"/>
      <c r="Y237" s="134" t="s">
        <v>136</v>
      </c>
      <c r="Z237" s="134" t="s">
        <v>136</v>
      </c>
      <c r="AA237" s="430" t="s">
        <v>186</v>
      </c>
      <c r="AB237" s="134" t="s">
        <v>136</v>
      </c>
      <c r="AC237" s="134" t="s">
        <v>1336</v>
      </c>
      <c r="AD237" s="430" t="s">
        <v>1341</v>
      </c>
      <c r="AE237" s="134" t="s">
        <v>136</v>
      </c>
      <c r="AF237" s="945" t="s">
        <v>1151</v>
      </c>
      <c r="AG237" s="945" t="s">
        <v>1151</v>
      </c>
      <c r="AH237" s="134" t="s">
        <v>1151</v>
      </c>
      <c r="AI237" s="430" t="s">
        <v>1229</v>
      </c>
      <c r="AJ237" s="430" t="s">
        <v>186</v>
      </c>
      <c r="AK237" s="430" t="s">
        <v>186</v>
      </c>
      <c r="AL237" s="437" t="s">
        <v>1069</v>
      </c>
      <c r="AM237" s="437" t="s">
        <v>1069</v>
      </c>
      <c r="AN237" s="430" t="s">
        <v>186</v>
      </c>
      <c r="AO237" s="430" t="s">
        <v>186</v>
      </c>
      <c r="AP237" s="430" t="s">
        <v>186</v>
      </c>
      <c r="AQ237" s="430" t="s">
        <v>186</v>
      </c>
      <c r="AR237" s="473" t="s">
        <v>763</v>
      </c>
      <c r="AS237" s="430" t="s">
        <v>186</v>
      </c>
      <c r="AT237" s="430" t="s">
        <v>186</v>
      </c>
      <c r="AU237" s="946" t="s">
        <v>186</v>
      </c>
      <c r="AW237" s="63"/>
      <c r="AX237" s="63"/>
      <c r="AY237" s="63"/>
      <c r="AZ237" s="63"/>
      <c r="BA237" s="63"/>
      <c r="BB237" s="63"/>
    </row>
    <row r="238" spans="1:54" s="61" customFormat="1">
      <c r="A238" s="944">
        <v>120</v>
      </c>
      <c r="B238" s="472" t="s">
        <v>997</v>
      </c>
      <c r="C238" s="688"/>
      <c r="D238" s="689"/>
      <c r="E238" s="702" t="s">
        <v>1006</v>
      </c>
      <c r="F238" s="678" t="s">
        <v>1062</v>
      </c>
      <c r="G238" s="430" t="s">
        <v>186</v>
      </c>
      <c r="H238" s="299" t="s">
        <v>362</v>
      </c>
      <c r="I238" s="430" t="s">
        <v>186</v>
      </c>
      <c r="J238" s="299" t="s">
        <v>362</v>
      </c>
      <c r="K238" s="134" t="s">
        <v>1150</v>
      </c>
      <c r="L238" s="134" t="s">
        <v>1150</v>
      </c>
      <c r="M238" s="134" t="s">
        <v>1321</v>
      </c>
      <c r="N238" s="134" t="s">
        <v>1321</v>
      </c>
      <c r="O238" s="134" t="s">
        <v>1021</v>
      </c>
      <c r="P238" s="430" t="s">
        <v>186</v>
      </c>
      <c r="Q238" s="430" t="s">
        <v>186</v>
      </c>
      <c r="R238" s="134" t="s">
        <v>753</v>
      </c>
      <c r="S238" s="430" t="s">
        <v>186</v>
      </c>
      <c r="T238" s="430" t="s">
        <v>186</v>
      </c>
      <c r="U238" s="134" t="s">
        <v>1280</v>
      </c>
      <c r="V238" s="134" t="s">
        <v>136</v>
      </c>
      <c r="W238" s="430" t="s">
        <v>186</v>
      </c>
      <c r="X238" s="430"/>
      <c r="Y238" s="134" t="s">
        <v>136</v>
      </c>
      <c r="Z238" s="134" t="s">
        <v>136</v>
      </c>
      <c r="AA238" s="430" t="s">
        <v>186</v>
      </c>
      <c r="AB238" s="134" t="s">
        <v>136</v>
      </c>
      <c r="AC238" s="134" t="s">
        <v>1337</v>
      </c>
      <c r="AD238" s="430" t="s">
        <v>1342</v>
      </c>
      <c r="AE238" s="134" t="s">
        <v>136</v>
      </c>
      <c r="AF238" s="945" t="s">
        <v>1151</v>
      </c>
      <c r="AG238" s="945" t="s">
        <v>1151</v>
      </c>
      <c r="AH238" s="134" t="s">
        <v>1151</v>
      </c>
      <c r="AI238" s="430" t="s">
        <v>1229</v>
      </c>
      <c r="AJ238" s="430" t="s">
        <v>186</v>
      </c>
      <c r="AK238" s="430" t="s">
        <v>186</v>
      </c>
      <c r="AL238" s="437" t="s">
        <v>1069</v>
      </c>
      <c r="AM238" s="437" t="s">
        <v>1069</v>
      </c>
      <c r="AN238" s="430" t="s">
        <v>186</v>
      </c>
      <c r="AO238" s="430" t="s">
        <v>186</v>
      </c>
      <c r="AP238" s="430" t="s">
        <v>186</v>
      </c>
      <c r="AQ238" s="430" t="s">
        <v>186</v>
      </c>
      <c r="AR238" s="473" t="s">
        <v>763</v>
      </c>
      <c r="AS238" s="430" t="s">
        <v>186</v>
      </c>
      <c r="AT238" s="430" t="s">
        <v>186</v>
      </c>
      <c r="AU238" s="946" t="s">
        <v>186</v>
      </c>
      <c r="AW238" s="63"/>
      <c r="AX238" s="63"/>
      <c r="AY238" s="63"/>
      <c r="AZ238" s="63"/>
      <c r="BA238" s="63"/>
      <c r="BB238" s="63"/>
    </row>
    <row r="239" spans="1:54" s="61" customFormat="1">
      <c r="A239" s="944">
        <v>121</v>
      </c>
      <c r="B239" s="472" t="s">
        <v>997</v>
      </c>
      <c r="C239" s="688"/>
      <c r="D239" s="689"/>
      <c r="E239" s="702" t="s">
        <v>1009</v>
      </c>
      <c r="F239" s="678" t="s">
        <v>1062</v>
      </c>
      <c r="G239" s="430" t="s">
        <v>186</v>
      </c>
      <c r="H239" s="299" t="s">
        <v>362</v>
      </c>
      <c r="I239" s="430" t="s">
        <v>186</v>
      </c>
      <c r="J239" s="299" t="s">
        <v>362</v>
      </c>
      <c r="K239" s="134" t="s">
        <v>1150</v>
      </c>
      <c r="L239" s="134" t="s">
        <v>1150</v>
      </c>
      <c r="M239" s="134" t="s">
        <v>1321</v>
      </c>
      <c r="N239" s="134" t="s">
        <v>1321</v>
      </c>
      <c r="O239" s="134" t="s">
        <v>1021</v>
      </c>
      <c r="P239" s="430" t="s">
        <v>186</v>
      </c>
      <c r="Q239" s="430" t="s">
        <v>186</v>
      </c>
      <c r="R239" s="134" t="s">
        <v>753</v>
      </c>
      <c r="S239" s="430" t="s">
        <v>186</v>
      </c>
      <c r="T239" s="430" t="s">
        <v>186</v>
      </c>
      <c r="U239" s="134" t="s">
        <v>1280</v>
      </c>
      <c r="V239" s="134" t="s">
        <v>136</v>
      </c>
      <c r="W239" s="430" t="s">
        <v>186</v>
      </c>
      <c r="X239" s="430"/>
      <c r="Y239" s="134" t="s">
        <v>136</v>
      </c>
      <c r="Z239" s="134" t="s">
        <v>136</v>
      </c>
      <c r="AA239" s="430" t="s">
        <v>186</v>
      </c>
      <c r="AB239" s="134" t="s">
        <v>136</v>
      </c>
      <c r="AC239" s="134" t="s">
        <v>1338</v>
      </c>
      <c r="AD239" s="430" t="s">
        <v>1343</v>
      </c>
      <c r="AE239" s="134" t="s">
        <v>136</v>
      </c>
      <c r="AF239" s="945" t="s">
        <v>1151</v>
      </c>
      <c r="AG239" s="945" t="s">
        <v>1151</v>
      </c>
      <c r="AH239" s="134" t="s">
        <v>1151</v>
      </c>
      <c r="AI239" s="430" t="s">
        <v>1229</v>
      </c>
      <c r="AJ239" s="430" t="s">
        <v>186</v>
      </c>
      <c r="AK239" s="430" t="s">
        <v>186</v>
      </c>
      <c r="AL239" s="437" t="s">
        <v>1069</v>
      </c>
      <c r="AM239" s="437" t="s">
        <v>1069</v>
      </c>
      <c r="AN239" s="430" t="s">
        <v>186</v>
      </c>
      <c r="AO239" s="430" t="s">
        <v>186</v>
      </c>
      <c r="AP239" s="430" t="s">
        <v>186</v>
      </c>
      <c r="AQ239" s="430" t="s">
        <v>186</v>
      </c>
      <c r="AR239" s="473" t="s">
        <v>763</v>
      </c>
      <c r="AS239" s="430" t="s">
        <v>186</v>
      </c>
      <c r="AT239" s="430" t="s">
        <v>186</v>
      </c>
      <c r="AU239" s="946" t="s">
        <v>186</v>
      </c>
      <c r="AW239" s="63"/>
      <c r="AX239" s="63"/>
      <c r="AY239" s="63"/>
      <c r="AZ239" s="63"/>
      <c r="BA239" s="63"/>
      <c r="BB239" s="63"/>
    </row>
    <row r="240" spans="1:54" s="61" customFormat="1">
      <c r="A240" s="944">
        <v>122</v>
      </c>
      <c r="B240" s="472" t="s">
        <v>997</v>
      </c>
      <c r="C240" s="688"/>
      <c r="D240" s="689"/>
      <c r="E240" s="702" t="s">
        <v>768</v>
      </c>
      <c r="F240" s="678" t="s">
        <v>1062</v>
      </c>
      <c r="G240" s="430" t="s">
        <v>186</v>
      </c>
      <c r="H240" s="299" t="s">
        <v>362</v>
      </c>
      <c r="I240" s="430" t="s">
        <v>186</v>
      </c>
      <c r="J240" s="299" t="s">
        <v>362</v>
      </c>
      <c r="K240" s="134" t="s">
        <v>1150</v>
      </c>
      <c r="L240" s="134" t="s">
        <v>1150</v>
      </c>
      <c r="M240" s="134" t="s">
        <v>1321</v>
      </c>
      <c r="N240" s="134" t="s">
        <v>1321</v>
      </c>
      <c r="O240" s="134" t="s">
        <v>1021</v>
      </c>
      <c r="P240" s="430" t="s">
        <v>186</v>
      </c>
      <c r="Q240" s="430" t="s">
        <v>186</v>
      </c>
      <c r="R240" s="134" t="s">
        <v>753</v>
      </c>
      <c r="S240" s="430" t="s">
        <v>186</v>
      </c>
      <c r="T240" s="430" t="s">
        <v>186</v>
      </c>
      <c r="U240" s="134" t="s">
        <v>1280</v>
      </c>
      <c r="V240" s="134" t="s">
        <v>136</v>
      </c>
      <c r="W240" s="430" t="s">
        <v>186</v>
      </c>
      <c r="X240" s="430"/>
      <c r="Y240" s="134" t="s">
        <v>136</v>
      </c>
      <c r="Z240" s="134" t="s">
        <v>136</v>
      </c>
      <c r="AA240" s="430" t="s">
        <v>186</v>
      </c>
      <c r="AB240" s="134" t="s">
        <v>136</v>
      </c>
      <c r="AC240" s="134" t="s">
        <v>1339</v>
      </c>
      <c r="AD240" s="430" t="s">
        <v>1345</v>
      </c>
      <c r="AE240" s="134" t="s">
        <v>136</v>
      </c>
      <c r="AF240" s="945" t="s">
        <v>1151</v>
      </c>
      <c r="AG240" s="945" t="s">
        <v>1151</v>
      </c>
      <c r="AH240" s="134" t="s">
        <v>1151</v>
      </c>
      <c r="AI240" s="430" t="s">
        <v>1229</v>
      </c>
      <c r="AJ240" s="430" t="s">
        <v>186</v>
      </c>
      <c r="AK240" s="430" t="s">
        <v>186</v>
      </c>
      <c r="AL240" s="437" t="s">
        <v>1069</v>
      </c>
      <c r="AM240" s="437" t="s">
        <v>1069</v>
      </c>
      <c r="AN240" s="430" t="s">
        <v>186</v>
      </c>
      <c r="AO240" s="430" t="s">
        <v>186</v>
      </c>
      <c r="AP240" s="430" t="s">
        <v>186</v>
      </c>
      <c r="AQ240" s="430" t="s">
        <v>186</v>
      </c>
      <c r="AR240" s="473" t="s">
        <v>763</v>
      </c>
      <c r="AS240" s="430" t="s">
        <v>186</v>
      </c>
      <c r="AT240" s="430" t="s">
        <v>186</v>
      </c>
      <c r="AU240" s="946" t="s">
        <v>186</v>
      </c>
      <c r="AW240" s="63"/>
      <c r="AX240" s="63"/>
      <c r="AY240" s="63"/>
      <c r="AZ240" s="63"/>
      <c r="BA240" s="63"/>
      <c r="BB240" s="63"/>
    </row>
    <row r="241" spans="1:54" s="61" customFormat="1">
      <c r="A241" s="944">
        <v>123</v>
      </c>
      <c r="B241" s="472" t="s">
        <v>997</v>
      </c>
      <c r="C241" s="688"/>
      <c r="D241" s="689"/>
      <c r="E241" s="702" t="s">
        <v>770</v>
      </c>
      <c r="F241" s="678" t="s">
        <v>1062</v>
      </c>
      <c r="G241" s="430" t="s">
        <v>186</v>
      </c>
      <c r="H241" s="299" t="s">
        <v>362</v>
      </c>
      <c r="I241" s="430" t="s">
        <v>186</v>
      </c>
      <c r="J241" s="299" t="s">
        <v>362</v>
      </c>
      <c r="K241" s="134" t="s">
        <v>1150</v>
      </c>
      <c r="L241" s="134" t="s">
        <v>1150</v>
      </c>
      <c r="M241" s="134" t="s">
        <v>1321</v>
      </c>
      <c r="N241" s="134" t="s">
        <v>1321</v>
      </c>
      <c r="O241" s="134" t="s">
        <v>1021</v>
      </c>
      <c r="P241" s="430" t="s">
        <v>186</v>
      </c>
      <c r="Q241" s="430" t="s">
        <v>186</v>
      </c>
      <c r="R241" s="134" t="s">
        <v>753</v>
      </c>
      <c r="S241" s="430" t="s">
        <v>186</v>
      </c>
      <c r="T241" s="430" t="s">
        <v>186</v>
      </c>
      <c r="U241" s="134" t="s">
        <v>1280</v>
      </c>
      <c r="V241" s="134" t="s">
        <v>136</v>
      </c>
      <c r="W241" s="430" t="s">
        <v>186</v>
      </c>
      <c r="X241" s="430"/>
      <c r="Y241" s="134" t="s">
        <v>136</v>
      </c>
      <c r="Z241" s="134" t="s">
        <v>136</v>
      </c>
      <c r="AA241" s="430" t="s">
        <v>186</v>
      </c>
      <c r="AB241" s="134" t="s">
        <v>136</v>
      </c>
      <c r="AC241" s="134" t="s">
        <v>1340</v>
      </c>
      <c r="AD241" s="430" t="s">
        <v>1331</v>
      </c>
      <c r="AE241" s="134" t="s">
        <v>136</v>
      </c>
      <c r="AF241" s="945" t="s">
        <v>1151</v>
      </c>
      <c r="AG241" s="945" t="s">
        <v>1151</v>
      </c>
      <c r="AH241" s="134" t="s">
        <v>1151</v>
      </c>
      <c r="AI241" s="430" t="s">
        <v>1229</v>
      </c>
      <c r="AJ241" s="430" t="s">
        <v>186</v>
      </c>
      <c r="AK241" s="430" t="s">
        <v>186</v>
      </c>
      <c r="AL241" s="437" t="s">
        <v>1069</v>
      </c>
      <c r="AM241" s="437" t="s">
        <v>1069</v>
      </c>
      <c r="AN241" s="430" t="s">
        <v>186</v>
      </c>
      <c r="AO241" s="430" t="s">
        <v>186</v>
      </c>
      <c r="AP241" s="430" t="s">
        <v>186</v>
      </c>
      <c r="AQ241" s="430" t="s">
        <v>186</v>
      </c>
      <c r="AR241" s="473" t="s">
        <v>763</v>
      </c>
      <c r="AS241" s="430" t="s">
        <v>186</v>
      </c>
      <c r="AT241" s="430" t="s">
        <v>186</v>
      </c>
      <c r="AU241" s="946" t="s">
        <v>186</v>
      </c>
      <c r="AW241" s="63"/>
      <c r="AX241" s="63"/>
      <c r="AY241" s="63"/>
      <c r="AZ241" s="63"/>
      <c r="BA241" s="63"/>
      <c r="BB241" s="63"/>
    </row>
    <row r="242" spans="1:54" s="61" customFormat="1">
      <c r="A242" s="944">
        <v>124</v>
      </c>
      <c r="B242" s="472" t="s">
        <v>997</v>
      </c>
      <c r="C242" s="678"/>
      <c r="D242" s="438"/>
      <c r="E242" s="702" t="s">
        <v>240</v>
      </c>
      <c r="F242" s="678" t="s">
        <v>1062</v>
      </c>
      <c r="G242" s="430" t="s">
        <v>186</v>
      </c>
      <c r="H242" s="299" t="s">
        <v>362</v>
      </c>
      <c r="I242" s="430" t="s">
        <v>186</v>
      </c>
      <c r="J242" s="299" t="s">
        <v>362</v>
      </c>
      <c r="K242" s="134" t="s">
        <v>1150</v>
      </c>
      <c r="L242" s="134" t="s">
        <v>1150</v>
      </c>
      <c r="M242" s="134" t="s">
        <v>1321</v>
      </c>
      <c r="N242" s="134" t="s">
        <v>1321</v>
      </c>
      <c r="O242" s="134" t="s">
        <v>1021</v>
      </c>
      <c r="P242" s="430" t="s">
        <v>186</v>
      </c>
      <c r="Q242" s="430" t="s">
        <v>186</v>
      </c>
      <c r="R242" s="134" t="s">
        <v>753</v>
      </c>
      <c r="S242" s="430" t="s">
        <v>186</v>
      </c>
      <c r="T242" s="430" t="s">
        <v>186</v>
      </c>
      <c r="U242" s="134" t="s">
        <v>1280</v>
      </c>
      <c r="V242" s="134" t="s">
        <v>136</v>
      </c>
      <c r="W242" s="430" t="s">
        <v>186</v>
      </c>
      <c r="X242" s="430"/>
      <c r="Y242" s="134" t="s">
        <v>136</v>
      </c>
      <c r="Z242" s="134" t="s">
        <v>136</v>
      </c>
      <c r="AA242" s="430" t="s">
        <v>186</v>
      </c>
      <c r="AB242" s="134" t="s">
        <v>136</v>
      </c>
      <c r="AC242" s="134" t="s">
        <v>1341</v>
      </c>
      <c r="AD242" s="430" t="s">
        <v>1346</v>
      </c>
      <c r="AE242" s="134" t="s">
        <v>136</v>
      </c>
      <c r="AF242" s="945" t="s">
        <v>1151</v>
      </c>
      <c r="AG242" s="945" t="s">
        <v>1151</v>
      </c>
      <c r="AH242" s="134" t="s">
        <v>1151</v>
      </c>
      <c r="AI242" s="430" t="s">
        <v>1229</v>
      </c>
      <c r="AJ242" s="430" t="s">
        <v>186</v>
      </c>
      <c r="AK242" s="430" t="s">
        <v>186</v>
      </c>
      <c r="AL242" s="437" t="s">
        <v>1069</v>
      </c>
      <c r="AM242" s="437" t="s">
        <v>1069</v>
      </c>
      <c r="AN242" s="430" t="s">
        <v>186</v>
      </c>
      <c r="AO242" s="430" t="s">
        <v>186</v>
      </c>
      <c r="AP242" s="430" t="s">
        <v>186</v>
      </c>
      <c r="AQ242" s="430" t="s">
        <v>186</v>
      </c>
      <c r="AR242" s="473" t="s">
        <v>763</v>
      </c>
      <c r="AS242" s="430" t="s">
        <v>186</v>
      </c>
      <c r="AT242" s="430" t="s">
        <v>186</v>
      </c>
      <c r="AU242" s="946" t="s">
        <v>186</v>
      </c>
      <c r="AW242" s="63"/>
      <c r="AX242" s="63"/>
      <c r="AY242" s="63"/>
      <c r="AZ242" s="63"/>
      <c r="BA242" s="63"/>
      <c r="BB242" s="63"/>
    </row>
    <row r="243" spans="1:54" s="61" customFormat="1">
      <c r="A243" s="947">
        <v>125</v>
      </c>
      <c r="B243" s="387" t="s">
        <v>997</v>
      </c>
      <c r="C243" s="388"/>
      <c r="D243" s="389"/>
      <c r="E243" s="705" t="s">
        <v>243</v>
      </c>
      <c r="F243" s="388" t="s">
        <v>1062</v>
      </c>
      <c r="G243" s="393" t="s">
        <v>186</v>
      </c>
      <c r="H243" s="230" t="s">
        <v>362</v>
      </c>
      <c r="I243" s="393" t="s">
        <v>186</v>
      </c>
      <c r="J243" s="230" t="s">
        <v>362</v>
      </c>
      <c r="K243" s="132" t="s">
        <v>1150</v>
      </c>
      <c r="L243" s="132" t="s">
        <v>1150</v>
      </c>
      <c r="M243" s="132" t="s">
        <v>1321</v>
      </c>
      <c r="N243" s="132" t="s">
        <v>1321</v>
      </c>
      <c r="O243" s="132" t="s">
        <v>1021</v>
      </c>
      <c r="P243" s="393" t="s">
        <v>186</v>
      </c>
      <c r="Q243" s="393" t="s">
        <v>186</v>
      </c>
      <c r="R243" s="132" t="s">
        <v>753</v>
      </c>
      <c r="S243" s="393" t="s">
        <v>186</v>
      </c>
      <c r="T243" s="393" t="s">
        <v>186</v>
      </c>
      <c r="U243" s="132" t="s">
        <v>1280</v>
      </c>
      <c r="V243" s="132" t="s">
        <v>136</v>
      </c>
      <c r="W243" s="393" t="s">
        <v>186</v>
      </c>
      <c r="X243" s="393"/>
      <c r="Y243" s="132" t="s">
        <v>136</v>
      </c>
      <c r="Z243" s="132" t="s">
        <v>136</v>
      </c>
      <c r="AA243" s="393" t="s">
        <v>186</v>
      </c>
      <c r="AB243" s="132" t="s">
        <v>136</v>
      </c>
      <c r="AC243" s="132" t="s">
        <v>1342</v>
      </c>
      <c r="AD243" s="393" t="s">
        <v>1332</v>
      </c>
      <c r="AE243" s="132" t="s">
        <v>136</v>
      </c>
      <c r="AF243" s="948" t="s">
        <v>1151</v>
      </c>
      <c r="AG243" s="948" t="s">
        <v>1151</v>
      </c>
      <c r="AH243" s="132" t="s">
        <v>1151</v>
      </c>
      <c r="AI243" s="393" t="s">
        <v>1229</v>
      </c>
      <c r="AJ243" s="393" t="s">
        <v>186</v>
      </c>
      <c r="AK243" s="393" t="s">
        <v>186</v>
      </c>
      <c r="AL243" s="399" t="s">
        <v>1069</v>
      </c>
      <c r="AM243" s="399" t="s">
        <v>1069</v>
      </c>
      <c r="AN243" s="393" t="s">
        <v>186</v>
      </c>
      <c r="AO243" s="393" t="s">
        <v>186</v>
      </c>
      <c r="AP243" s="393" t="s">
        <v>186</v>
      </c>
      <c r="AQ243" s="393" t="s">
        <v>186</v>
      </c>
      <c r="AR243" s="576" t="s">
        <v>763</v>
      </c>
      <c r="AS243" s="393" t="s">
        <v>186</v>
      </c>
      <c r="AT243" s="393" t="s">
        <v>186</v>
      </c>
      <c r="AU243" s="949" t="s">
        <v>186</v>
      </c>
      <c r="AW243" s="63"/>
      <c r="AX243" s="63"/>
      <c r="AY243" s="63"/>
      <c r="AZ243" s="63"/>
      <c r="BA243" s="63"/>
      <c r="BB243" s="63"/>
    </row>
    <row r="244" spans="1:54" s="61" customFormat="1">
      <c r="A244" s="940"/>
      <c r="B244" s="373" t="s">
        <v>247</v>
      </c>
      <c r="C244" s="684"/>
      <c r="D244" s="674"/>
      <c r="E244" s="818" t="s">
        <v>251</v>
      </c>
      <c r="F244" s="684" t="s">
        <v>1062</v>
      </c>
      <c r="G244" s="563" t="s">
        <v>186</v>
      </c>
      <c r="H244" s="319" t="s">
        <v>362</v>
      </c>
      <c r="I244" s="563" t="s">
        <v>186</v>
      </c>
      <c r="J244" s="319" t="s">
        <v>362</v>
      </c>
      <c r="K244" s="130" t="s">
        <v>1319</v>
      </c>
      <c r="L244" s="130" t="s">
        <v>1319</v>
      </c>
      <c r="M244" s="130" t="s">
        <v>1319</v>
      </c>
      <c r="N244" s="130" t="s">
        <v>1319</v>
      </c>
      <c r="O244" s="563" t="s">
        <v>1319</v>
      </c>
      <c r="P244" s="563" t="s">
        <v>186</v>
      </c>
      <c r="Q244" s="563" t="s">
        <v>186</v>
      </c>
      <c r="R244" s="563" t="s">
        <v>186</v>
      </c>
      <c r="S244" s="563" t="s">
        <v>186</v>
      </c>
      <c r="T244" s="563" t="s">
        <v>186</v>
      </c>
      <c r="U244" s="130" t="s">
        <v>1280</v>
      </c>
      <c r="V244" s="130" t="s">
        <v>813</v>
      </c>
      <c r="W244" s="563" t="s">
        <v>186</v>
      </c>
      <c r="X244" s="563"/>
      <c r="Y244" s="130" t="s">
        <v>813</v>
      </c>
      <c r="Z244" s="130" t="s">
        <v>813</v>
      </c>
      <c r="AA244" s="563" t="s">
        <v>186</v>
      </c>
      <c r="AB244" s="130" t="s">
        <v>813</v>
      </c>
      <c r="AC244" s="130" t="s">
        <v>1343</v>
      </c>
      <c r="AD244" s="563" t="s">
        <v>186</v>
      </c>
      <c r="AE244" s="130" t="s">
        <v>813</v>
      </c>
      <c r="AF244" s="950" t="s">
        <v>935</v>
      </c>
      <c r="AG244" s="950" t="s">
        <v>1319</v>
      </c>
      <c r="AH244" s="130" t="s">
        <v>1319</v>
      </c>
      <c r="AI244" s="563" t="s">
        <v>186</v>
      </c>
      <c r="AJ244" s="563" t="s">
        <v>186</v>
      </c>
      <c r="AK244" s="563" t="s">
        <v>186</v>
      </c>
      <c r="AL244" s="571" t="s">
        <v>1069</v>
      </c>
      <c r="AM244" s="571" t="s">
        <v>1069</v>
      </c>
      <c r="AN244" s="563" t="s">
        <v>186</v>
      </c>
      <c r="AO244" s="563" t="s">
        <v>186</v>
      </c>
      <c r="AP244" s="563" t="s">
        <v>186</v>
      </c>
      <c r="AQ244" s="563" t="s">
        <v>763</v>
      </c>
      <c r="AR244" s="951"/>
      <c r="AS244" s="563" t="s">
        <v>186</v>
      </c>
      <c r="AT244" s="563" t="s">
        <v>186</v>
      </c>
      <c r="AU244" s="952" t="s">
        <v>1069</v>
      </c>
      <c r="AW244" s="63"/>
      <c r="AX244" s="63"/>
      <c r="AY244" s="63"/>
      <c r="AZ244" s="63"/>
      <c r="BA244" s="63"/>
      <c r="BB244" s="63"/>
    </row>
    <row r="245" spans="1:54" s="61" customFormat="1">
      <c r="A245" s="944"/>
      <c r="B245" s="472" t="s">
        <v>247</v>
      </c>
      <c r="C245" s="678"/>
      <c r="D245" s="438"/>
      <c r="E245" s="822" t="s">
        <v>254</v>
      </c>
      <c r="F245" s="678" t="s">
        <v>1062</v>
      </c>
      <c r="G245" s="430" t="s">
        <v>186</v>
      </c>
      <c r="H245" s="299" t="s">
        <v>362</v>
      </c>
      <c r="I245" s="430" t="s">
        <v>186</v>
      </c>
      <c r="J245" s="299" t="s">
        <v>362</v>
      </c>
      <c r="K245" s="134" t="s">
        <v>1319</v>
      </c>
      <c r="L245" s="134" t="s">
        <v>1319</v>
      </c>
      <c r="M245" s="134" t="s">
        <v>1319</v>
      </c>
      <c r="N245" s="134" t="s">
        <v>1319</v>
      </c>
      <c r="O245" s="430" t="s">
        <v>1319</v>
      </c>
      <c r="P245" s="430" t="s">
        <v>186</v>
      </c>
      <c r="Q245" s="430" t="s">
        <v>186</v>
      </c>
      <c r="R245" s="430" t="s">
        <v>186</v>
      </c>
      <c r="S245" s="430" t="s">
        <v>186</v>
      </c>
      <c r="T245" s="430" t="s">
        <v>186</v>
      </c>
      <c r="U245" s="134" t="s">
        <v>1280</v>
      </c>
      <c r="V245" s="134" t="s">
        <v>813</v>
      </c>
      <c r="W245" s="430" t="s">
        <v>186</v>
      </c>
      <c r="X245" s="430"/>
      <c r="Y245" s="134" t="s">
        <v>813</v>
      </c>
      <c r="Z245" s="134" t="s">
        <v>813</v>
      </c>
      <c r="AA245" s="430" t="s">
        <v>186</v>
      </c>
      <c r="AB245" s="134" t="s">
        <v>813</v>
      </c>
      <c r="AC245" s="134" t="s">
        <v>1345</v>
      </c>
      <c r="AD245" s="430" t="s">
        <v>186</v>
      </c>
      <c r="AE245" s="134" t="s">
        <v>813</v>
      </c>
      <c r="AF245" s="945" t="s">
        <v>935</v>
      </c>
      <c r="AG245" s="945" t="s">
        <v>1319</v>
      </c>
      <c r="AH245" s="134" t="s">
        <v>1319</v>
      </c>
      <c r="AI245" s="430" t="s">
        <v>186</v>
      </c>
      <c r="AJ245" s="430" t="s">
        <v>186</v>
      </c>
      <c r="AK245" s="430" t="s">
        <v>186</v>
      </c>
      <c r="AL245" s="437" t="s">
        <v>1069</v>
      </c>
      <c r="AM245" s="437" t="s">
        <v>1069</v>
      </c>
      <c r="AN245" s="430" t="s">
        <v>186</v>
      </c>
      <c r="AO245" s="430" t="s">
        <v>186</v>
      </c>
      <c r="AP245" s="430" t="s">
        <v>186</v>
      </c>
      <c r="AQ245" s="430" t="s">
        <v>763</v>
      </c>
      <c r="AR245" s="473"/>
      <c r="AS245" s="430" t="s">
        <v>186</v>
      </c>
      <c r="AT245" s="430" t="s">
        <v>186</v>
      </c>
      <c r="AU245" s="946" t="s">
        <v>1069</v>
      </c>
      <c r="AW245" s="63"/>
      <c r="AX245" s="63"/>
      <c r="AY245" s="63"/>
      <c r="AZ245" s="63"/>
      <c r="BA245" s="63"/>
      <c r="BB245" s="63"/>
    </row>
    <row r="246" spans="1:54" s="61" customFormat="1">
      <c r="A246" s="944"/>
      <c r="B246" s="472" t="s">
        <v>247</v>
      </c>
      <c r="C246" s="678"/>
      <c r="D246" s="438"/>
      <c r="E246" s="822" t="s">
        <v>259</v>
      </c>
      <c r="F246" s="678" t="s">
        <v>1062</v>
      </c>
      <c r="G246" s="430" t="s">
        <v>186</v>
      </c>
      <c r="H246" s="299" t="s">
        <v>362</v>
      </c>
      <c r="I246" s="430" t="s">
        <v>186</v>
      </c>
      <c r="J246" s="299" t="s">
        <v>362</v>
      </c>
      <c r="K246" s="134" t="s">
        <v>1319</v>
      </c>
      <c r="L246" s="134" t="s">
        <v>1319</v>
      </c>
      <c r="M246" s="134" t="s">
        <v>1319</v>
      </c>
      <c r="N246" s="134" t="s">
        <v>1319</v>
      </c>
      <c r="O246" s="430" t="s">
        <v>1319</v>
      </c>
      <c r="P246" s="430" t="s">
        <v>186</v>
      </c>
      <c r="Q246" s="430" t="s">
        <v>186</v>
      </c>
      <c r="R246" s="430" t="s">
        <v>186</v>
      </c>
      <c r="S246" s="430" t="s">
        <v>186</v>
      </c>
      <c r="T246" s="430" t="s">
        <v>186</v>
      </c>
      <c r="U246" s="134" t="s">
        <v>1280</v>
      </c>
      <c r="V246" s="134" t="s">
        <v>813</v>
      </c>
      <c r="W246" s="430" t="s">
        <v>186</v>
      </c>
      <c r="X246" s="430"/>
      <c r="Y246" s="134" t="s">
        <v>813</v>
      </c>
      <c r="Z246" s="134" t="s">
        <v>813</v>
      </c>
      <c r="AA246" s="430" t="s">
        <v>186</v>
      </c>
      <c r="AB246" s="134" t="s">
        <v>813</v>
      </c>
      <c r="AC246" s="134" t="s">
        <v>1331</v>
      </c>
      <c r="AD246" s="430" t="s">
        <v>186</v>
      </c>
      <c r="AE246" s="134" t="s">
        <v>813</v>
      </c>
      <c r="AF246" s="945" t="s">
        <v>935</v>
      </c>
      <c r="AG246" s="945" t="s">
        <v>1319</v>
      </c>
      <c r="AH246" s="134" t="s">
        <v>1319</v>
      </c>
      <c r="AI246" s="430" t="s">
        <v>186</v>
      </c>
      <c r="AJ246" s="430" t="s">
        <v>186</v>
      </c>
      <c r="AK246" s="430" t="s">
        <v>186</v>
      </c>
      <c r="AL246" s="437" t="s">
        <v>1069</v>
      </c>
      <c r="AM246" s="437" t="s">
        <v>1069</v>
      </c>
      <c r="AN246" s="430" t="s">
        <v>186</v>
      </c>
      <c r="AO246" s="430" t="s">
        <v>186</v>
      </c>
      <c r="AP246" s="430" t="s">
        <v>186</v>
      </c>
      <c r="AQ246" s="430" t="s">
        <v>763</v>
      </c>
      <c r="AR246" s="473"/>
      <c r="AS246" s="430" t="s">
        <v>186</v>
      </c>
      <c r="AT246" s="430" t="s">
        <v>186</v>
      </c>
      <c r="AU246" s="946" t="s">
        <v>1069</v>
      </c>
      <c r="AW246" s="63"/>
      <c r="AX246" s="63"/>
      <c r="AY246" s="63"/>
      <c r="AZ246" s="63"/>
      <c r="BA246" s="63"/>
      <c r="BB246" s="63"/>
    </row>
    <row r="247" spans="1:54" s="61" customFormat="1">
      <c r="A247" s="944"/>
      <c r="B247" s="472" t="s">
        <v>247</v>
      </c>
      <c r="C247" s="678"/>
      <c r="D247" s="438"/>
      <c r="E247" s="822" t="s">
        <v>569</v>
      </c>
      <c r="F247" s="678" t="s">
        <v>1062</v>
      </c>
      <c r="G247" s="430" t="s">
        <v>186</v>
      </c>
      <c r="H247" s="299" t="s">
        <v>362</v>
      </c>
      <c r="I247" s="430" t="s">
        <v>186</v>
      </c>
      <c r="J247" s="299" t="s">
        <v>362</v>
      </c>
      <c r="K247" s="134" t="s">
        <v>1319</v>
      </c>
      <c r="L247" s="134" t="s">
        <v>1319</v>
      </c>
      <c r="M247" s="134" t="s">
        <v>1319</v>
      </c>
      <c r="N247" s="134" t="s">
        <v>1319</v>
      </c>
      <c r="O247" s="430" t="s">
        <v>1319</v>
      </c>
      <c r="P247" s="430" t="s">
        <v>186</v>
      </c>
      <c r="Q247" s="430" t="s">
        <v>186</v>
      </c>
      <c r="R247" s="430" t="s">
        <v>186</v>
      </c>
      <c r="S247" s="430" t="s">
        <v>186</v>
      </c>
      <c r="T247" s="430" t="s">
        <v>186</v>
      </c>
      <c r="U247" s="134" t="s">
        <v>1280</v>
      </c>
      <c r="V247" s="134" t="s">
        <v>813</v>
      </c>
      <c r="W247" s="430" t="s">
        <v>186</v>
      </c>
      <c r="X247" s="430"/>
      <c r="Y247" s="134" t="s">
        <v>813</v>
      </c>
      <c r="Z247" s="134" t="s">
        <v>813</v>
      </c>
      <c r="AA247" s="430" t="s">
        <v>186</v>
      </c>
      <c r="AB247" s="134" t="s">
        <v>813</v>
      </c>
      <c r="AC247" s="134" t="s">
        <v>1346</v>
      </c>
      <c r="AD247" s="430" t="s">
        <v>186</v>
      </c>
      <c r="AE247" s="134" t="s">
        <v>813</v>
      </c>
      <c r="AF247" s="945" t="s">
        <v>935</v>
      </c>
      <c r="AG247" s="945" t="s">
        <v>1319</v>
      </c>
      <c r="AH247" s="134" t="s">
        <v>1319</v>
      </c>
      <c r="AI247" s="430" t="s">
        <v>186</v>
      </c>
      <c r="AJ247" s="430" t="s">
        <v>186</v>
      </c>
      <c r="AK247" s="430" t="s">
        <v>186</v>
      </c>
      <c r="AL247" s="437" t="s">
        <v>1069</v>
      </c>
      <c r="AM247" s="437" t="s">
        <v>1069</v>
      </c>
      <c r="AN247" s="430" t="s">
        <v>186</v>
      </c>
      <c r="AO247" s="430" t="s">
        <v>186</v>
      </c>
      <c r="AP247" s="430" t="s">
        <v>186</v>
      </c>
      <c r="AQ247" s="430" t="s">
        <v>763</v>
      </c>
      <c r="AR247" s="473"/>
      <c r="AS247" s="430" t="s">
        <v>186</v>
      </c>
      <c r="AT247" s="430" t="s">
        <v>186</v>
      </c>
      <c r="AU247" s="946" t="s">
        <v>1069</v>
      </c>
      <c r="AW247" s="63"/>
      <c r="AX247" s="63"/>
      <c r="AY247" s="63"/>
      <c r="AZ247" s="63"/>
      <c r="BA247" s="63"/>
      <c r="BB247" s="63"/>
    </row>
    <row r="248" spans="1:54" s="61" customFormat="1">
      <c r="A248" s="944"/>
      <c r="B248" s="472" t="s">
        <v>247</v>
      </c>
      <c r="C248" s="678"/>
      <c r="D248" s="438"/>
      <c r="E248" s="822" t="s">
        <v>168</v>
      </c>
      <c r="F248" s="678" t="s">
        <v>1062</v>
      </c>
      <c r="G248" s="430" t="s">
        <v>186</v>
      </c>
      <c r="H248" s="299" t="s">
        <v>362</v>
      </c>
      <c r="I248" s="430" t="s">
        <v>186</v>
      </c>
      <c r="J248" s="299" t="s">
        <v>362</v>
      </c>
      <c r="K248" s="134" t="s">
        <v>1319</v>
      </c>
      <c r="L248" s="134" t="s">
        <v>1319</v>
      </c>
      <c r="M248" s="134" t="s">
        <v>1319</v>
      </c>
      <c r="N248" s="134" t="s">
        <v>1319</v>
      </c>
      <c r="O248" s="430" t="s">
        <v>1319</v>
      </c>
      <c r="P248" s="430" t="s">
        <v>186</v>
      </c>
      <c r="Q248" s="430" t="s">
        <v>186</v>
      </c>
      <c r="R248" s="430" t="s">
        <v>186</v>
      </c>
      <c r="S248" s="430" t="s">
        <v>186</v>
      </c>
      <c r="T248" s="430" t="s">
        <v>186</v>
      </c>
      <c r="U248" s="134" t="s">
        <v>1280</v>
      </c>
      <c r="V248" s="134" t="s">
        <v>813</v>
      </c>
      <c r="W248" s="430" t="s">
        <v>186</v>
      </c>
      <c r="X248" s="430"/>
      <c r="Y248" s="134" t="s">
        <v>813</v>
      </c>
      <c r="Z248" s="134" t="s">
        <v>813</v>
      </c>
      <c r="AA248" s="430" t="s">
        <v>186</v>
      </c>
      <c r="AB248" s="134" t="s">
        <v>813</v>
      </c>
      <c r="AC248" s="134" t="s">
        <v>1332</v>
      </c>
      <c r="AD248" s="430" t="s">
        <v>186</v>
      </c>
      <c r="AE248" s="134" t="s">
        <v>813</v>
      </c>
      <c r="AF248" s="945" t="s">
        <v>935</v>
      </c>
      <c r="AG248" s="945" t="s">
        <v>1319</v>
      </c>
      <c r="AH248" s="134" t="s">
        <v>1319</v>
      </c>
      <c r="AI248" s="430" t="s">
        <v>186</v>
      </c>
      <c r="AJ248" s="430" t="s">
        <v>186</v>
      </c>
      <c r="AK248" s="430" t="s">
        <v>186</v>
      </c>
      <c r="AL248" s="437" t="s">
        <v>1069</v>
      </c>
      <c r="AM248" s="437" t="s">
        <v>1069</v>
      </c>
      <c r="AN248" s="430" t="s">
        <v>186</v>
      </c>
      <c r="AO248" s="430" t="s">
        <v>186</v>
      </c>
      <c r="AP248" s="430" t="s">
        <v>186</v>
      </c>
      <c r="AQ248" s="430" t="s">
        <v>763</v>
      </c>
      <c r="AR248" s="473"/>
      <c r="AS248" s="430" t="s">
        <v>186</v>
      </c>
      <c r="AT248" s="430" t="s">
        <v>186</v>
      </c>
      <c r="AU248" s="946" t="s">
        <v>1069</v>
      </c>
      <c r="AW248" s="63"/>
      <c r="AX248" s="63"/>
      <c r="AY248" s="63"/>
      <c r="AZ248" s="63"/>
      <c r="BA248" s="63"/>
      <c r="BB248" s="63"/>
    </row>
    <row r="249" spans="1:54" s="61" customFormat="1">
      <c r="A249" s="944"/>
      <c r="B249" s="472" t="s">
        <v>247</v>
      </c>
      <c r="C249" s="678"/>
      <c r="D249" s="438"/>
      <c r="E249" s="822" t="s">
        <v>127</v>
      </c>
      <c r="F249" s="678" t="s">
        <v>1062</v>
      </c>
      <c r="G249" s="430" t="s">
        <v>186</v>
      </c>
      <c r="H249" s="299" t="s">
        <v>362</v>
      </c>
      <c r="I249" s="430" t="s">
        <v>186</v>
      </c>
      <c r="J249" s="299" t="s">
        <v>362</v>
      </c>
      <c r="K249" s="134" t="s">
        <v>1319</v>
      </c>
      <c r="L249" s="134" t="s">
        <v>1319</v>
      </c>
      <c r="M249" s="134" t="s">
        <v>1319</v>
      </c>
      <c r="N249" s="134" t="s">
        <v>1319</v>
      </c>
      <c r="O249" s="430" t="s">
        <v>1319</v>
      </c>
      <c r="P249" s="430" t="s">
        <v>186</v>
      </c>
      <c r="Q249" s="430" t="s">
        <v>186</v>
      </c>
      <c r="R249" s="430" t="s">
        <v>186</v>
      </c>
      <c r="S249" s="430" t="s">
        <v>186</v>
      </c>
      <c r="T249" s="430" t="s">
        <v>186</v>
      </c>
      <c r="U249" s="134" t="s">
        <v>1280</v>
      </c>
      <c r="V249" s="134" t="s">
        <v>813</v>
      </c>
      <c r="W249" s="430" t="s">
        <v>186</v>
      </c>
      <c r="X249" s="430"/>
      <c r="Y249" s="134" t="s">
        <v>813</v>
      </c>
      <c r="Z249" s="134" t="s">
        <v>813</v>
      </c>
      <c r="AA249" s="430" t="s">
        <v>186</v>
      </c>
      <c r="AB249" s="134" t="s">
        <v>813</v>
      </c>
      <c r="AC249" s="134" t="s">
        <v>1333</v>
      </c>
      <c r="AD249" s="430" t="s">
        <v>186</v>
      </c>
      <c r="AE249" s="134" t="s">
        <v>813</v>
      </c>
      <c r="AF249" s="945" t="s">
        <v>935</v>
      </c>
      <c r="AG249" s="945" t="s">
        <v>1319</v>
      </c>
      <c r="AH249" s="134" t="s">
        <v>1319</v>
      </c>
      <c r="AI249" s="430" t="s">
        <v>186</v>
      </c>
      <c r="AJ249" s="430" t="s">
        <v>186</v>
      </c>
      <c r="AK249" s="430" t="s">
        <v>186</v>
      </c>
      <c r="AL249" s="437" t="s">
        <v>1069</v>
      </c>
      <c r="AM249" s="437" t="s">
        <v>1069</v>
      </c>
      <c r="AN249" s="430" t="s">
        <v>186</v>
      </c>
      <c r="AO249" s="430" t="s">
        <v>186</v>
      </c>
      <c r="AP249" s="430" t="s">
        <v>186</v>
      </c>
      <c r="AQ249" s="430" t="s">
        <v>763</v>
      </c>
      <c r="AR249" s="473"/>
      <c r="AS249" s="430" t="s">
        <v>186</v>
      </c>
      <c r="AT249" s="430" t="s">
        <v>186</v>
      </c>
      <c r="AU249" s="946" t="s">
        <v>1069</v>
      </c>
      <c r="AW249" s="63"/>
      <c r="AX249" s="63"/>
      <c r="AY249" s="63"/>
      <c r="AZ249" s="63"/>
      <c r="BA249" s="63"/>
      <c r="BB249" s="63"/>
    </row>
    <row r="250" spans="1:54" s="61" customFormat="1">
      <c r="A250" s="944"/>
      <c r="B250" s="472" t="s">
        <v>247</v>
      </c>
      <c r="C250" s="678"/>
      <c r="D250" s="438"/>
      <c r="E250" s="822" t="s">
        <v>129</v>
      </c>
      <c r="F250" s="678" t="s">
        <v>1062</v>
      </c>
      <c r="G250" s="430" t="s">
        <v>186</v>
      </c>
      <c r="H250" s="299" t="s">
        <v>362</v>
      </c>
      <c r="I250" s="430" t="s">
        <v>186</v>
      </c>
      <c r="J250" s="299" t="s">
        <v>362</v>
      </c>
      <c r="K250" s="134" t="s">
        <v>1319</v>
      </c>
      <c r="L250" s="134" t="s">
        <v>1319</v>
      </c>
      <c r="M250" s="134" t="s">
        <v>1319</v>
      </c>
      <c r="N250" s="134" t="s">
        <v>1319</v>
      </c>
      <c r="O250" s="430" t="s">
        <v>1319</v>
      </c>
      <c r="P250" s="430" t="s">
        <v>186</v>
      </c>
      <c r="Q250" s="430" t="s">
        <v>186</v>
      </c>
      <c r="R250" s="430" t="s">
        <v>186</v>
      </c>
      <c r="S250" s="430" t="s">
        <v>186</v>
      </c>
      <c r="T250" s="430" t="s">
        <v>186</v>
      </c>
      <c r="U250" s="134" t="s">
        <v>1280</v>
      </c>
      <c r="V250" s="134" t="s">
        <v>813</v>
      </c>
      <c r="W250" s="430" t="s">
        <v>186</v>
      </c>
      <c r="X250" s="430"/>
      <c r="Y250" s="134" t="s">
        <v>813</v>
      </c>
      <c r="Z250" s="134" t="s">
        <v>813</v>
      </c>
      <c r="AA250" s="430" t="s">
        <v>186</v>
      </c>
      <c r="AB250" s="134" t="s">
        <v>813</v>
      </c>
      <c r="AC250" s="134" t="s">
        <v>1334</v>
      </c>
      <c r="AD250" s="430" t="s">
        <v>186</v>
      </c>
      <c r="AE250" s="134" t="s">
        <v>813</v>
      </c>
      <c r="AF250" s="945" t="s">
        <v>935</v>
      </c>
      <c r="AG250" s="945" t="s">
        <v>1319</v>
      </c>
      <c r="AH250" s="134" t="s">
        <v>1319</v>
      </c>
      <c r="AI250" s="430" t="s">
        <v>186</v>
      </c>
      <c r="AJ250" s="430" t="s">
        <v>186</v>
      </c>
      <c r="AK250" s="430" t="s">
        <v>186</v>
      </c>
      <c r="AL250" s="437" t="s">
        <v>1069</v>
      </c>
      <c r="AM250" s="437" t="s">
        <v>1069</v>
      </c>
      <c r="AN250" s="430" t="s">
        <v>186</v>
      </c>
      <c r="AO250" s="430" t="s">
        <v>186</v>
      </c>
      <c r="AP250" s="430" t="s">
        <v>186</v>
      </c>
      <c r="AQ250" s="430" t="s">
        <v>763</v>
      </c>
      <c r="AR250" s="473"/>
      <c r="AS250" s="430" t="s">
        <v>186</v>
      </c>
      <c r="AT250" s="430" t="s">
        <v>186</v>
      </c>
      <c r="AU250" s="946" t="s">
        <v>1069</v>
      </c>
      <c r="AW250" s="63"/>
      <c r="AX250" s="63"/>
      <c r="AY250" s="63"/>
      <c r="AZ250" s="63"/>
      <c r="BA250" s="63"/>
      <c r="BB250" s="63"/>
    </row>
    <row r="251" spans="1:54" s="61" customFormat="1">
      <c r="A251" s="947"/>
      <c r="B251" s="387" t="s">
        <v>247</v>
      </c>
      <c r="C251" s="388"/>
      <c r="D251" s="389"/>
      <c r="E251" s="824" t="s">
        <v>283</v>
      </c>
      <c r="F251" s="388" t="s">
        <v>1062</v>
      </c>
      <c r="G251" s="393" t="s">
        <v>186</v>
      </c>
      <c r="H251" s="230" t="s">
        <v>362</v>
      </c>
      <c r="I251" s="393" t="s">
        <v>186</v>
      </c>
      <c r="J251" s="230" t="s">
        <v>362</v>
      </c>
      <c r="K251" s="132" t="s">
        <v>1319</v>
      </c>
      <c r="L251" s="132" t="s">
        <v>1319</v>
      </c>
      <c r="M251" s="132" t="s">
        <v>1319</v>
      </c>
      <c r="N251" s="132" t="s">
        <v>1319</v>
      </c>
      <c r="O251" s="393" t="s">
        <v>1319</v>
      </c>
      <c r="P251" s="393" t="s">
        <v>186</v>
      </c>
      <c r="Q251" s="393" t="s">
        <v>186</v>
      </c>
      <c r="R251" s="393" t="s">
        <v>186</v>
      </c>
      <c r="S251" s="393" t="s">
        <v>186</v>
      </c>
      <c r="T251" s="393" t="s">
        <v>186</v>
      </c>
      <c r="U251" s="132" t="s">
        <v>1280</v>
      </c>
      <c r="V251" s="132" t="s">
        <v>813</v>
      </c>
      <c r="W251" s="393" t="s">
        <v>186</v>
      </c>
      <c r="X251" s="393"/>
      <c r="Y251" s="132" t="s">
        <v>813</v>
      </c>
      <c r="Z251" s="132" t="s">
        <v>813</v>
      </c>
      <c r="AA251" s="393" t="s">
        <v>186</v>
      </c>
      <c r="AB251" s="132" t="s">
        <v>813</v>
      </c>
      <c r="AC251" s="132" t="s">
        <v>1335</v>
      </c>
      <c r="AD251" s="393" t="s">
        <v>186</v>
      </c>
      <c r="AE251" s="132" t="s">
        <v>813</v>
      </c>
      <c r="AF251" s="948" t="s">
        <v>935</v>
      </c>
      <c r="AG251" s="948" t="s">
        <v>1319</v>
      </c>
      <c r="AH251" s="132" t="s">
        <v>1319</v>
      </c>
      <c r="AI251" s="393" t="s">
        <v>186</v>
      </c>
      <c r="AJ251" s="393" t="s">
        <v>186</v>
      </c>
      <c r="AK251" s="393" t="s">
        <v>186</v>
      </c>
      <c r="AL251" s="399" t="s">
        <v>1069</v>
      </c>
      <c r="AM251" s="399" t="s">
        <v>1069</v>
      </c>
      <c r="AN251" s="393" t="s">
        <v>186</v>
      </c>
      <c r="AO251" s="393" t="s">
        <v>186</v>
      </c>
      <c r="AP251" s="393" t="s">
        <v>186</v>
      </c>
      <c r="AQ251" s="393" t="s">
        <v>763</v>
      </c>
      <c r="AR251" s="576"/>
      <c r="AS251" s="393" t="s">
        <v>186</v>
      </c>
      <c r="AT251" s="393" t="s">
        <v>186</v>
      </c>
      <c r="AU251" s="949" t="s">
        <v>1069</v>
      </c>
      <c r="AW251" s="63"/>
      <c r="AX251" s="63"/>
      <c r="AY251" s="63"/>
      <c r="AZ251" s="63"/>
      <c r="BA251" s="63"/>
      <c r="BB251" s="63"/>
    </row>
    <row r="252" spans="1:54" s="60" customFormat="1">
      <c r="A252" s="1094" t="s">
        <v>575</v>
      </c>
      <c r="B252" s="1100"/>
      <c r="C252" s="202"/>
      <c r="D252" s="179"/>
      <c r="E252" s="203"/>
      <c r="F252" s="54"/>
      <c r="G252" s="197"/>
      <c r="H252" s="200"/>
      <c r="I252" s="197"/>
      <c r="J252" s="200"/>
      <c r="K252" s="188"/>
      <c r="L252" s="188"/>
      <c r="M252" s="194"/>
      <c r="N252" s="194"/>
      <c r="O252" s="197"/>
      <c r="P252" s="197"/>
      <c r="Q252" s="197"/>
      <c r="R252" s="197"/>
      <c r="S252" s="197"/>
      <c r="T252" s="197"/>
      <c r="U252" s="194"/>
      <c r="V252" s="188"/>
      <c r="W252" s="197"/>
      <c r="X252" s="197"/>
      <c r="Y252" s="188"/>
      <c r="Z252" s="188"/>
      <c r="AA252" s="197"/>
      <c r="AB252" s="188"/>
      <c r="AC252" s="194"/>
      <c r="AD252" s="197"/>
      <c r="AE252" s="188"/>
      <c r="AF252" s="201"/>
      <c r="AG252" s="201"/>
      <c r="AH252" s="188"/>
      <c r="AI252" s="197"/>
      <c r="AJ252" s="197"/>
      <c r="AK252" s="197"/>
      <c r="AL252" s="180"/>
      <c r="AM252" s="180"/>
      <c r="AN252" s="197"/>
      <c r="AO252" s="197"/>
      <c r="AP252" s="197"/>
      <c r="AQ252" s="197"/>
      <c r="AR252" s="204"/>
      <c r="AS252" s="197"/>
      <c r="AT252" s="197"/>
      <c r="AU252" s="256"/>
      <c r="AW252" s="20"/>
      <c r="AX252" s="20"/>
      <c r="AY252" s="20"/>
      <c r="AZ252" s="20"/>
      <c r="BA252" s="20"/>
      <c r="BB252" s="20"/>
    </row>
    <row r="253" spans="1:54" s="63" customFormat="1">
      <c r="A253" s="940">
        <v>126</v>
      </c>
      <c r="B253" s="373" t="s">
        <v>577</v>
      </c>
      <c r="C253" s="374"/>
      <c r="D253" s="375"/>
      <c r="E253" s="699" t="s">
        <v>691</v>
      </c>
      <c r="F253" s="374" t="s">
        <v>977</v>
      </c>
      <c r="G253" s="378" t="s">
        <v>186</v>
      </c>
      <c r="H253" s="312" t="s">
        <v>362</v>
      </c>
      <c r="I253" s="378" t="s">
        <v>186</v>
      </c>
      <c r="J253" s="312" t="s">
        <v>362</v>
      </c>
      <c r="K253" s="193" t="s">
        <v>1150</v>
      </c>
      <c r="L253" s="193" t="s">
        <v>1150</v>
      </c>
      <c r="M253" s="193" t="s">
        <v>1321</v>
      </c>
      <c r="N253" s="193" t="s">
        <v>1321</v>
      </c>
      <c r="O253" s="193" t="s">
        <v>1021</v>
      </c>
      <c r="P253" s="378" t="s">
        <v>186</v>
      </c>
      <c r="Q253" s="378" t="s">
        <v>186</v>
      </c>
      <c r="R253" s="193" t="s">
        <v>753</v>
      </c>
      <c r="S253" s="378" t="s">
        <v>186</v>
      </c>
      <c r="T253" s="378" t="s">
        <v>186</v>
      </c>
      <c r="U253" s="193" t="s">
        <v>1280</v>
      </c>
      <c r="V253" s="193" t="s">
        <v>136</v>
      </c>
      <c r="W253" s="378" t="s">
        <v>186</v>
      </c>
      <c r="X253" s="378"/>
      <c r="Y253" s="193" t="s">
        <v>136</v>
      </c>
      <c r="Z253" s="193" t="s">
        <v>136</v>
      </c>
      <c r="AA253" s="378" t="s">
        <v>186</v>
      </c>
      <c r="AB253" s="193" t="s">
        <v>136</v>
      </c>
      <c r="AC253" s="193" t="s">
        <v>1336</v>
      </c>
      <c r="AD253" s="378" t="s">
        <v>1341</v>
      </c>
      <c r="AE253" s="193" t="s">
        <v>136</v>
      </c>
      <c r="AF253" s="941" t="s">
        <v>1151</v>
      </c>
      <c r="AG253" s="941" t="s">
        <v>1151</v>
      </c>
      <c r="AH253" s="193" t="s">
        <v>1151</v>
      </c>
      <c r="AI253" s="378" t="s">
        <v>1229</v>
      </c>
      <c r="AJ253" s="378" t="s">
        <v>186</v>
      </c>
      <c r="AK253" s="378" t="s">
        <v>186</v>
      </c>
      <c r="AL253" s="382" t="s">
        <v>1069</v>
      </c>
      <c r="AM253" s="382" t="s">
        <v>1069</v>
      </c>
      <c r="AN253" s="378" t="s">
        <v>186</v>
      </c>
      <c r="AO253" s="378" t="s">
        <v>186</v>
      </c>
      <c r="AP253" s="378" t="s">
        <v>186</v>
      </c>
      <c r="AQ253" s="378" t="s">
        <v>186</v>
      </c>
      <c r="AR253" s="942" t="s">
        <v>763</v>
      </c>
      <c r="AS253" s="378" t="s">
        <v>186</v>
      </c>
      <c r="AT253" s="378" t="s">
        <v>186</v>
      </c>
      <c r="AU253" s="943" t="s">
        <v>186</v>
      </c>
    </row>
    <row r="254" spans="1:54" s="63" customFormat="1">
      <c r="A254" s="944">
        <v>127</v>
      </c>
      <c r="B254" s="472" t="s">
        <v>577</v>
      </c>
      <c r="C254" s="678"/>
      <c r="D254" s="438"/>
      <c r="E254" s="702" t="s">
        <v>493</v>
      </c>
      <c r="F254" s="678" t="s">
        <v>977</v>
      </c>
      <c r="G254" s="430" t="s">
        <v>186</v>
      </c>
      <c r="H254" s="299" t="s">
        <v>362</v>
      </c>
      <c r="I254" s="430" t="s">
        <v>186</v>
      </c>
      <c r="J254" s="299" t="s">
        <v>362</v>
      </c>
      <c r="K254" s="134" t="s">
        <v>1150</v>
      </c>
      <c r="L254" s="134" t="s">
        <v>1150</v>
      </c>
      <c r="M254" s="134" t="s">
        <v>1321</v>
      </c>
      <c r="N254" s="134" t="s">
        <v>1321</v>
      </c>
      <c r="O254" s="134" t="s">
        <v>1021</v>
      </c>
      <c r="P254" s="430" t="s">
        <v>186</v>
      </c>
      <c r="Q254" s="430" t="s">
        <v>186</v>
      </c>
      <c r="R254" s="134" t="s">
        <v>753</v>
      </c>
      <c r="S254" s="430" t="s">
        <v>186</v>
      </c>
      <c r="T254" s="430" t="s">
        <v>186</v>
      </c>
      <c r="U254" s="134" t="s">
        <v>1280</v>
      </c>
      <c r="V254" s="134" t="s">
        <v>136</v>
      </c>
      <c r="W254" s="430" t="s">
        <v>186</v>
      </c>
      <c r="X254" s="430"/>
      <c r="Y254" s="134" t="s">
        <v>136</v>
      </c>
      <c r="Z254" s="134" t="s">
        <v>136</v>
      </c>
      <c r="AA254" s="430" t="s">
        <v>186</v>
      </c>
      <c r="AB254" s="134" t="s">
        <v>136</v>
      </c>
      <c r="AC254" s="134" t="s">
        <v>1337</v>
      </c>
      <c r="AD254" s="430" t="s">
        <v>1342</v>
      </c>
      <c r="AE254" s="134" t="s">
        <v>136</v>
      </c>
      <c r="AF254" s="945" t="s">
        <v>1151</v>
      </c>
      <c r="AG254" s="945" t="s">
        <v>1151</v>
      </c>
      <c r="AH254" s="134" t="s">
        <v>1151</v>
      </c>
      <c r="AI254" s="430" t="s">
        <v>1229</v>
      </c>
      <c r="AJ254" s="430" t="s">
        <v>186</v>
      </c>
      <c r="AK254" s="430" t="s">
        <v>186</v>
      </c>
      <c r="AL254" s="437" t="s">
        <v>1069</v>
      </c>
      <c r="AM254" s="437" t="s">
        <v>1069</v>
      </c>
      <c r="AN254" s="430" t="s">
        <v>186</v>
      </c>
      <c r="AO254" s="430" t="s">
        <v>186</v>
      </c>
      <c r="AP254" s="430" t="s">
        <v>186</v>
      </c>
      <c r="AQ254" s="430" t="s">
        <v>186</v>
      </c>
      <c r="AR254" s="473" t="s">
        <v>763</v>
      </c>
      <c r="AS254" s="430" t="s">
        <v>186</v>
      </c>
      <c r="AT254" s="430" t="s">
        <v>186</v>
      </c>
      <c r="AU254" s="946" t="s">
        <v>186</v>
      </c>
    </row>
    <row r="255" spans="1:54" s="63" customFormat="1">
      <c r="A255" s="944">
        <v>128</v>
      </c>
      <c r="B255" s="472" t="s">
        <v>577</v>
      </c>
      <c r="C255" s="678"/>
      <c r="D255" s="438"/>
      <c r="E255" s="702" t="s">
        <v>1258</v>
      </c>
      <c r="F255" s="678" t="s">
        <v>977</v>
      </c>
      <c r="G255" s="430" t="s">
        <v>186</v>
      </c>
      <c r="H255" s="299" t="s">
        <v>362</v>
      </c>
      <c r="I255" s="430" t="s">
        <v>186</v>
      </c>
      <c r="J255" s="299" t="s">
        <v>362</v>
      </c>
      <c r="K255" s="134" t="s">
        <v>1150</v>
      </c>
      <c r="L255" s="134" t="s">
        <v>1150</v>
      </c>
      <c r="M255" s="134" t="s">
        <v>1321</v>
      </c>
      <c r="N255" s="134" t="s">
        <v>1321</v>
      </c>
      <c r="O255" s="134" t="s">
        <v>1021</v>
      </c>
      <c r="P255" s="430" t="s">
        <v>186</v>
      </c>
      <c r="Q255" s="430" t="s">
        <v>186</v>
      </c>
      <c r="R255" s="134" t="s">
        <v>753</v>
      </c>
      <c r="S255" s="430" t="s">
        <v>186</v>
      </c>
      <c r="T255" s="430" t="s">
        <v>186</v>
      </c>
      <c r="U255" s="134" t="s">
        <v>1280</v>
      </c>
      <c r="V255" s="134" t="s">
        <v>136</v>
      </c>
      <c r="W255" s="430" t="s">
        <v>186</v>
      </c>
      <c r="X255" s="430"/>
      <c r="Y255" s="134" t="s">
        <v>136</v>
      </c>
      <c r="Z255" s="134" t="s">
        <v>136</v>
      </c>
      <c r="AA255" s="430" t="s">
        <v>186</v>
      </c>
      <c r="AB255" s="134" t="s">
        <v>136</v>
      </c>
      <c r="AC255" s="134" t="s">
        <v>1338</v>
      </c>
      <c r="AD255" s="430" t="s">
        <v>1343</v>
      </c>
      <c r="AE255" s="134" t="s">
        <v>136</v>
      </c>
      <c r="AF255" s="945" t="s">
        <v>1151</v>
      </c>
      <c r="AG255" s="945" t="s">
        <v>1151</v>
      </c>
      <c r="AH255" s="134" t="s">
        <v>1151</v>
      </c>
      <c r="AI255" s="430" t="s">
        <v>1229</v>
      </c>
      <c r="AJ255" s="430" t="s">
        <v>186</v>
      </c>
      <c r="AK255" s="430" t="s">
        <v>186</v>
      </c>
      <c r="AL255" s="437" t="s">
        <v>1069</v>
      </c>
      <c r="AM255" s="437" t="s">
        <v>1069</v>
      </c>
      <c r="AN255" s="430" t="s">
        <v>186</v>
      </c>
      <c r="AO255" s="430" t="s">
        <v>186</v>
      </c>
      <c r="AP255" s="430" t="s">
        <v>186</v>
      </c>
      <c r="AQ255" s="430" t="s">
        <v>186</v>
      </c>
      <c r="AR255" s="473" t="s">
        <v>763</v>
      </c>
      <c r="AS255" s="430" t="s">
        <v>186</v>
      </c>
      <c r="AT255" s="430" t="s">
        <v>186</v>
      </c>
      <c r="AU255" s="946" t="s">
        <v>186</v>
      </c>
    </row>
    <row r="256" spans="1:54" s="63" customFormat="1">
      <c r="A256" s="944">
        <v>129</v>
      </c>
      <c r="B256" s="472" t="s">
        <v>577</v>
      </c>
      <c r="C256" s="678"/>
      <c r="D256" s="438"/>
      <c r="E256" s="702" t="s">
        <v>1001</v>
      </c>
      <c r="F256" s="678" t="s">
        <v>977</v>
      </c>
      <c r="G256" s="430" t="s">
        <v>186</v>
      </c>
      <c r="H256" s="299" t="s">
        <v>362</v>
      </c>
      <c r="I256" s="430" t="s">
        <v>186</v>
      </c>
      <c r="J256" s="299" t="s">
        <v>362</v>
      </c>
      <c r="K256" s="134" t="s">
        <v>1150</v>
      </c>
      <c r="L256" s="134" t="s">
        <v>1150</v>
      </c>
      <c r="M256" s="134" t="s">
        <v>1321</v>
      </c>
      <c r="N256" s="134" t="s">
        <v>1321</v>
      </c>
      <c r="O256" s="134" t="s">
        <v>1021</v>
      </c>
      <c r="P256" s="430" t="s">
        <v>186</v>
      </c>
      <c r="Q256" s="430" t="s">
        <v>186</v>
      </c>
      <c r="R256" s="134" t="s">
        <v>753</v>
      </c>
      <c r="S256" s="430" t="s">
        <v>186</v>
      </c>
      <c r="T256" s="430" t="s">
        <v>186</v>
      </c>
      <c r="U256" s="134" t="s">
        <v>1280</v>
      </c>
      <c r="V256" s="134" t="s">
        <v>136</v>
      </c>
      <c r="W256" s="430" t="s">
        <v>186</v>
      </c>
      <c r="X256" s="430"/>
      <c r="Y256" s="134" t="s">
        <v>136</v>
      </c>
      <c r="Z256" s="134" t="s">
        <v>136</v>
      </c>
      <c r="AA256" s="430" t="s">
        <v>186</v>
      </c>
      <c r="AB256" s="134" t="s">
        <v>136</v>
      </c>
      <c r="AC256" s="134" t="s">
        <v>1339</v>
      </c>
      <c r="AD256" s="430" t="s">
        <v>186</v>
      </c>
      <c r="AE256" s="134" t="s">
        <v>136</v>
      </c>
      <c r="AF256" s="945" t="s">
        <v>1151</v>
      </c>
      <c r="AG256" s="945" t="s">
        <v>1151</v>
      </c>
      <c r="AH256" s="134" t="s">
        <v>1151</v>
      </c>
      <c r="AI256" s="430" t="s">
        <v>1229</v>
      </c>
      <c r="AJ256" s="430" t="s">
        <v>186</v>
      </c>
      <c r="AK256" s="430" t="s">
        <v>186</v>
      </c>
      <c r="AL256" s="437" t="s">
        <v>1069</v>
      </c>
      <c r="AM256" s="437" t="s">
        <v>1069</v>
      </c>
      <c r="AN256" s="430" t="s">
        <v>186</v>
      </c>
      <c r="AO256" s="430" t="s">
        <v>186</v>
      </c>
      <c r="AP256" s="430" t="s">
        <v>186</v>
      </c>
      <c r="AQ256" s="430" t="s">
        <v>186</v>
      </c>
      <c r="AR256" s="473" t="s">
        <v>763</v>
      </c>
      <c r="AS256" s="430" t="s">
        <v>186</v>
      </c>
      <c r="AT256" s="430" t="s">
        <v>186</v>
      </c>
      <c r="AU256" s="946" t="s">
        <v>186</v>
      </c>
    </row>
    <row r="257" spans="1:47" s="63" customFormat="1">
      <c r="A257" s="944">
        <v>130</v>
      </c>
      <c r="B257" s="472" t="s">
        <v>577</v>
      </c>
      <c r="C257" s="678"/>
      <c r="D257" s="438"/>
      <c r="E257" s="702" t="s">
        <v>1259</v>
      </c>
      <c r="F257" s="678" t="s">
        <v>977</v>
      </c>
      <c r="G257" s="430" t="s">
        <v>186</v>
      </c>
      <c r="H257" s="299" t="s">
        <v>362</v>
      </c>
      <c r="I257" s="430" t="s">
        <v>186</v>
      </c>
      <c r="J257" s="299" t="s">
        <v>362</v>
      </c>
      <c r="K257" s="134" t="s">
        <v>1150</v>
      </c>
      <c r="L257" s="134" t="s">
        <v>1150</v>
      </c>
      <c r="M257" s="134" t="s">
        <v>1321</v>
      </c>
      <c r="N257" s="134" t="s">
        <v>1321</v>
      </c>
      <c r="O257" s="134" t="s">
        <v>1021</v>
      </c>
      <c r="P257" s="430" t="s">
        <v>186</v>
      </c>
      <c r="Q257" s="430" t="s">
        <v>186</v>
      </c>
      <c r="R257" s="134" t="s">
        <v>753</v>
      </c>
      <c r="S257" s="430" t="s">
        <v>186</v>
      </c>
      <c r="T257" s="430" t="s">
        <v>186</v>
      </c>
      <c r="U257" s="134" t="s">
        <v>1280</v>
      </c>
      <c r="V257" s="134" t="s">
        <v>136</v>
      </c>
      <c r="W257" s="430" t="s">
        <v>186</v>
      </c>
      <c r="X257" s="430"/>
      <c r="Y257" s="134" t="s">
        <v>136</v>
      </c>
      <c r="Z257" s="134" t="s">
        <v>136</v>
      </c>
      <c r="AA257" s="430" t="s">
        <v>186</v>
      </c>
      <c r="AB257" s="134" t="s">
        <v>136</v>
      </c>
      <c r="AC257" s="134" t="s">
        <v>1340</v>
      </c>
      <c r="AD257" s="430" t="s">
        <v>186</v>
      </c>
      <c r="AE257" s="134" t="s">
        <v>136</v>
      </c>
      <c r="AF257" s="945" t="s">
        <v>1151</v>
      </c>
      <c r="AG257" s="945" t="s">
        <v>1151</v>
      </c>
      <c r="AH257" s="134" t="s">
        <v>1151</v>
      </c>
      <c r="AI257" s="430" t="s">
        <v>1229</v>
      </c>
      <c r="AJ257" s="430" t="s">
        <v>186</v>
      </c>
      <c r="AK257" s="430" t="s">
        <v>186</v>
      </c>
      <c r="AL257" s="437" t="s">
        <v>1069</v>
      </c>
      <c r="AM257" s="437" t="s">
        <v>1069</v>
      </c>
      <c r="AN257" s="430" t="s">
        <v>186</v>
      </c>
      <c r="AO257" s="430" t="s">
        <v>186</v>
      </c>
      <c r="AP257" s="430" t="s">
        <v>186</v>
      </c>
      <c r="AQ257" s="430" t="s">
        <v>186</v>
      </c>
      <c r="AR257" s="473" t="s">
        <v>763</v>
      </c>
      <c r="AS257" s="430" t="s">
        <v>186</v>
      </c>
      <c r="AT257" s="430" t="s">
        <v>186</v>
      </c>
      <c r="AU257" s="946" t="s">
        <v>186</v>
      </c>
    </row>
    <row r="258" spans="1:47" s="63" customFormat="1">
      <c r="A258" s="944">
        <v>131</v>
      </c>
      <c r="B258" s="472" t="s">
        <v>577</v>
      </c>
      <c r="C258" s="678"/>
      <c r="D258" s="438"/>
      <c r="E258" s="702" t="s">
        <v>1260</v>
      </c>
      <c r="F258" s="678" t="s">
        <v>977</v>
      </c>
      <c r="G258" s="430" t="s">
        <v>186</v>
      </c>
      <c r="H258" s="299" t="s">
        <v>362</v>
      </c>
      <c r="I258" s="430" t="s">
        <v>186</v>
      </c>
      <c r="J258" s="299" t="s">
        <v>362</v>
      </c>
      <c r="K258" s="134" t="s">
        <v>1150</v>
      </c>
      <c r="L258" s="134" t="s">
        <v>1150</v>
      </c>
      <c r="M258" s="134" t="s">
        <v>1321</v>
      </c>
      <c r="N258" s="134" t="s">
        <v>1321</v>
      </c>
      <c r="O258" s="134" t="s">
        <v>1021</v>
      </c>
      <c r="P258" s="430" t="s">
        <v>186</v>
      </c>
      <c r="Q258" s="430" t="s">
        <v>186</v>
      </c>
      <c r="R258" s="134" t="s">
        <v>753</v>
      </c>
      <c r="S258" s="430" t="s">
        <v>186</v>
      </c>
      <c r="T258" s="430" t="s">
        <v>186</v>
      </c>
      <c r="U258" s="134" t="s">
        <v>1280</v>
      </c>
      <c r="V258" s="134" t="s">
        <v>136</v>
      </c>
      <c r="W258" s="430" t="s">
        <v>186</v>
      </c>
      <c r="X258" s="430"/>
      <c r="Y258" s="134" t="s">
        <v>136</v>
      </c>
      <c r="Z258" s="134" t="s">
        <v>136</v>
      </c>
      <c r="AA258" s="430" t="s">
        <v>186</v>
      </c>
      <c r="AB258" s="134" t="s">
        <v>136</v>
      </c>
      <c r="AC258" s="134" t="s">
        <v>1341</v>
      </c>
      <c r="AD258" s="430" t="s">
        <v>186</v>
      </c>
      <c r="AE258" s="134" t="s">
        <v>136</v>
      </c>
      <c r="AF258" s="945" t="s">
        <v>1151</v>
      </c>
      <c r="AG258" s="945" t="s">
        <v>1151</v>
      </c>
      <c r="AH258" s="134" t="s">
        <v>1151</v>
      </c>
      <c r="AI258" s="430" t="s">
        <v>1229</v>
      </c>
      <c r="AJ258" s="430" t="s">
        <v>186</v>
      </c>
      <c r="AK258" s="430" t="s">
        <v>186</v>
      </c>
      <c r="AL258" s="437" t="s">
        <v>1069</v>
      </c>
      <c r="AM258" s="437" t="s">
        <v>1069</v>
      </c>
      <c r="AN258" s="430" t="s">
        <v>186</v>
      </c>
      <c r="AO258" s="430" t="s">
        <v>186</v>
      </c>
      <c r="AP258" s="430" t="s">
        <v>186</v>
      </c>
      <c r="AQ258" s="430" t="s">
        <v>186</v>
      </c>
      <c r="AR258" s="473" t="s">
        <v>763</v>
      </c>
      <c r="AS258" s="430" t="s">
        <v>186</v>
      </c>
      <c r="AT258" s="430" t="s">
        <v>186</v>
      </c>
      <c r="AU258" s="946" t="s">
        <v>186</v>
      </c>
    </row>
    <row r="259" spans="1:47" s="63" customFormat="1">
      <c r="A259" s="944">
        <v>132</v>
      </c>
      <c r="B259" s="472" t="s">
        <v>577</v>
      </c>
      <c r="C259" s="678"/>
      <c r="D259" s="438"/>
      <c r="E259" s="702" t="s">
        <v>1261</v>
      </c>
      <c r="F259" s="678" t="s">
        <v>977</v>
      </c>
      <c r="G259" s="430" t="s">
        <v>186</v>
      </c>
      <c r="H259" s="299" t="s">
        <v>362</v>
      </c>
      <c r="I259" s="430" t="s">
        <v>186</v>
      </c>
      <c r="J259" s="299" t="s">
        <v>362</v>
      </c>
      <c r="K259" s="134" t="s">
        <v>1150</v>
      </c>
      <c r="L259" s="134" t="s">
        <v>1150</v>
      </c>
      <c r="M259" s="134" t="s">
        <v>1321</v>
      </c>
      <c r="N259" s="134" t="s">
        <v>1321</v>
      </c>
      <c r="O259" s="134" t="s">
        <v>1021</v>
      </c>
      <c r="P259" s="430" t="s">
        <v>186</v>
      </c>
      <c r="Q259" s="430" t="s">
        <v>186</v>
      </c>
      <c r="R259" s="134" t="s">
        <v>753</v>
      </c>
      <c r="S259" s="430" t="s">
        <v>186</v>
      </c>
      <c r="T259" s="430" t="s">
        <v>186</v>
      </c>
      <c r="U259" s="134" t="s">
        <v>1280</v>
      </c>
      <c r="V259" s="134" t="s">
        <v>136</v>
      </c>
      <c r="W259" s="430" t="s">
        <v>186</v>
      </c>
      <c r="X259" s="430"/>
      <c r="Y259" s="134" t="s">
        <v>136</v>
      </c>
      <c r="Z259" s="134" t="s">
        <v>136</v>
      </c>
      <c r="AA259" s="430" t="s">
        <v>186</v>
      </c>
      <c r="AB259" s="134" t="s">
        <v>136</v>
      </c>
      <c r="AC259" s="134" t="s">
        <v>1342</v>
      </c>
      <c r="AD259" s="430" t="s">
        <v>186</v>
      </c>
      <c r="AE259" s="134" t="s">
        <v>136</v>
      </c>
      <c r="AF259" s="945" t="s">
        <v>1151</v>
      </c>
      <c r="AG259" s="945" t="s">
        <v>1151</v>
      </c>
      <c r="AH259" s="134" t="s">
        <v>1151</v>
      </c>
      <c r="AI259" s="430" t="s">
        <v>1229</v>
      </c>
      <c r="AJ259" s="430" t="s">
        <v>186</v>
      </c>
      <c r="AK259" s="430" t="s">
        <v>186</v>
      </c>
      <c r="AL259" s="437" t="s">
        <v>1069</v>
      </c>
      <c r="AM259" s="437" t="s">
        <v>1069</v>
      </c>
      <c r="AN259" s="430" t="s">
        <v>186</v>
      </c>
      <c r="AO259" s="430" t="s">
        <v>186</v>
      </c>
      <c r="AP259" s="430" t="s">
        <v>186</v>
      </c>
      <c r="AQ259" s="430" t="s">
        <v>186</v>
      </c>
      <c r="AR259" s="473" t="s">
        <v>763</v>
      </c>
      <c r="AS259" s="430" t="s">
        <v>186</v>
      </c>
      <c r="AT259" s="430" t="s">
        <v>186</v>
      </c>
      <c r="AU259" s="946" t="s">
        <v>186</v>
      </c>
    </row>
    <row r="260" spans="1:47" s="63" customFormat="1">
      <c r="A260" s="944">
        <v>133</v>
      </c>
      <c r="B260" s="472" t="s">
        <v>577</v>
      </c>
      <c r="C260" s="678"/>
      <c r="D260" s="438"/>
      <c r="E260" s="702" t="s">
        <v>1263</v>
      </c>
      <c r="F260" s="678" t="s">
        <v>977</v>
      </c>
      <c r="G260" s="430" t="s">
        <v>186</v>
      </c>
      <c r="H260" s="299" t="s">
        <v>362</v>
      </c>
      <c r="I260" s="430" t="s">
        <v>186</v>
      </c>
      <c r="J260" s="299" t="s">
        <v>362</v>
      </c>
      <c r="K260" s="134" t="s">
        <v>1150</v>
      </c>
      <c r="L260" s="134" t="s">
        <v>1150</v>
      </c>
      <c r="M260" s="134" t="s">
        <v>1321</v>
      </c>
      <c r="N260" s="134" t="s">
        <v>1321</v>
      </c>
      <c r="O260" s="134" t="s">
        <v>1021</v>
      </c>
      <c r="P260" s="430" t="s">
        <v>186</v>
      </c>
      <c r="Q260" s="430" t="s">
        <v>186</v>
      </c>
      <c r="R260" s="134" t="s">
        <v>753</v>
      </c>
      <c r="S260" s="430" t="s">
        <v>186</v>
      </c>
      <c r="T260" s="430" t="s">
        <v>186</v>
      </c>
      <c r="U260" s="134" t="s">
        <v>1280</v>
      </c>
      <c r="V260" s="134" t="s">
        <v>136</v>
      </c>
      <c r="W260" s="430" t="s">
        <v>186</v>
      </c>
      <c r="X260" s="430"/>
      <c r="Y260" s="134" t="s">
        <v>136</v>
      </c>
      <c r="Z260" s="134" t="s">
        <v>136</v>
      </c>
      <c r="AA260" s="430" t="s">
        <v>186</v>
      </c>
      <c r="AB260" s="134" t="s">
        <v>136</v>
      </c>
      <c r="AC260" s="134" t="s">
        <v>1343</v>
      </c>
      <c r="AD260" s="430" t="s">
        <v>186</v>
      </c>
      <c r="AE260" s="134" t="s">
        <v>136</v>
      </c>
      <c r="AF260" s="945" t="s">
        <v>1151</v>
      </c>
      <c r="AG260" s="945" t="s">
        <v>1151</v>
      </c>
      <c r="AH260" s="134" t="s">
        <v>1151</v>
      </c>
      <c r="AI260" s="430" t="s">
        <v>1229</v>
      </c>
      <c r="AJ260" s="430" t="s">
        <v>186</v>
      </c>
      <c r="AK260" s="430" t="s">
        <v>186</v>
      </c>
      <c r="AL260" s="437" t="s">
        <v>1069</v>
      </c>
      <c r="AM260" s="437" t="s">
        <v>1069</v>
      </c>
      <c r="AN260" s="430" t="s">
        <v>186</v>
      </c>
      <c r="AO260" s="430" t="s">
        <v>186</v>
      </c>
      <c r="AP260" s="430" t="s">
        <v>186</v>
      </c>
      <c r="AQ260" s="430" t="s">
        <v>186</v>
      </c>
      <c r="AR260" s="473" t="s">
        <v>763</v>
      </c>
      <c r="AS260" s="430" t="s">
        <v>186</v>
      </c>
      <c r="AT260" s="430" t="s">
        <v>186</v>
      </c>
      <c r="AU260" s="946" t="s">
        <v>186</v>
      </c>
    </row>
    <row r="261" spans="1:47" s="63" customFormat="1">
      <c r="A261" s="944">
        <v>134</v>
      </c>
      <c r="B261" s="472" t="s">
        <v>1264</v>
      </c>
      <c r="C261" s="678"/>
      <c r="D261" s="438"/>
      <c r="E261" s="702" t="s">
        <v>1265</v>
      </c>
      <c r="F261" s="678" t="s">
        <v>977</v>
      </c>
      <c r="G261" s="430" t="s">
        <v>186</v>
      </c>
      <c r="H261" s="299" t="s">
        <v>362</v>
      </c>
      <c r="I261" s="430" t="s">
        <v>186</v>
      </c>
      <c r="J261" s="299" t="s">
        <v>362</v>
      </c>
      <c r="K261" s="134" t="s">
        <v>1150</v>
      </c>
      <c r="L261" s="134" t="s">
        <v>1150</v>
      </c>
      <c r="M261" s="134" t="s">
        <v>1321</v>
      </c>
      <c r="N261" s="134" t="s">
        <v>1321</v>
      </c>
      <c r="O261" s="134" t="s">
        <v>1021</v>
      </c>
      <c r="P261" s="430" t="s">
        <v>186</v>
      </c>
      <c r="Q261" s="430" t="s">
        <v>186</v>
      </c>
      <c r="R261" s="134" t="s">
        <v>753</v>
      </c>
      <c r="S261" s="430" t="s">
        <v>186</v>
      </c>
      <c r="T261" s="430" t="s">
        <v>186</v>
      </c>
      <c r="U261" s="134" t="s">
        <v>1280</v>
      </c>
      <c r="V261" s="134" t="s">
        <v>136</v>
      </c>
      <c r="W261" s="430" t="s">
        <v>186</v>
      </c>
      <c r="X261" s="430"/>
      <c r="Y261" s="134" t="s">
        <v>136</v>
      </c>
      <c r="Z261" s="134" t="s">
        <v>136</v>
      </c>
      <c r="AA261" s="430" t="s">
        <v>186</v>
      </c>
      <c r="AB261" s="134" t="s">
        <v>136</v>
      </c>
      <c r="AC261" s="134" t="s">
        <v>186</v>
      </c>
      <c r="AD261" s="430" t="s">
        <v>186</v>
      </c>
      <c r="AE261" s="134" t="s">
        <v>136</v>
      </c>
      <c r="AF261" s="945" t="s">
        <v>1151</v>
      </c>
      <c r="AG261" s="945" t="s">
        <v>1151</v>
      </c>
      <c r="AH261" s="134" t="s">
        <v>1151</v>
      </c>
      <c r="AI261" s="430" t="s">
        <v>1229</v>
      </c>
      <c r="AJ261" s="430" t="s">
        <v>186</v>
      </c>
      <c r="AK261" s="430" t="s">
        <v>186</v>
      </c>
      <c r="AL261" s="437" t="s">
        <v>1069</v>
      </c>
      <c r="AM261" s="437" t="s">
        <v>1069</v>
      </c>
      <c r="AN261" s="430" t="s">
        <v>186</v>
      </c>
      <c r="AO261" s="430" t="s">
        <v>186</v>
      </c>
      <c r="AP261" s="430" t="s">
        <v>186</v>
      </c>
      <c r="AQ261" s="430" t="s">
        <v>186</v>
      </c>
      <c r="AR261" s="473" t="s">
        <v>763</v>
      </c>
      <c r="AS261" s="430" t="s">
        <v>186</v>
      </c>
      <c r="AT261" s="430" t="s">
        <v>186</v>
      </c>
      <c r="AU261" s="946" t="s">
        <v>186</v>
      </c>
    </row>
    <row r="262" spans="1:47" s="63" customFormat="1">
      <c r="A262" s="944">
        <v>135</v>
      </c>
      <c r="B262" s="472" t="s">
        <v>1264</v>
      </c>
      <c r="C262" s="678"/>
      <c r="D262" s="438"/>
      <c r="E262" s="702" t="s">
        <v>1266</v>
      </c>
      <c r="F262" s="678" t="s">
        <v>977</v>
      </c>
      <c r="G262" s="430" t="s">
        <v>186</v>
      </c>
      <c r="H262" s="299" t="s">
        <v>362</v>
      </c>
      <c r="I262" s="430" t="s">
        <v>186</v>
      </c>
      <c r="J262" s="299" t="s">
        <v>362</v>
      </c>
      <c r="K262" s="134" t="s">
        <v>1150</v>
      </c>
      <c r="L262" s="134" t="s">
        <v>1150</v>
      </c>
      <c r="M262" s="134" t="s">
        <v>1321</v>
      </c>
      <c r="N262" s="134" t="s">
        <v>1321</v>
      </c>
      <c r="O262" s="134" t="s">
        <v>1021</v>
      </c>
      <c r="P262" s="430" t="s">
        <v>186</v>
      </c>
      <c r="Q262" s="430" t="s">
        <v>186</v>
      </c>
      <c r="R262" s="134" t="s">
        <v>753</v>
      </c>
      <c r="S262" s="430" t="s">
        <v>186</v>
      </c>
      <c r="T262" s="430" t="s">
        <v>186</v>
      </c>
      <c r="U262" s="134" t="s">
        <v>1280</v>
      </c>
      <c r="V262" s="134" t="s">
        <v>136</v>
      </c>
      <c r="W262" s="430" t="s">
        <v>186</v>
      </c>
      <c r="X262" s="430"/>
      <c r="Y262" s="134" t="s">
        <v>136</v>
      </c>
      <c r="Z262" s="134" t="s">
        <v>136</v>
      </c>
      <c r="AA262" s="430" t="s">
        <v>186</v>
      </c>
      <c r="AB262" s="134" t="s">
        <v>136</v>
      </c>
      <c r="AC262" s="134" t="s">
        <v>1342</v>
      </c>
      <c r="AD262" s="430" t="s">
        <v>186</v>
      </c>
      <c r="AE262" s="134" t="s">
        <v>136</v>
      </c>
      <c r="AF262" s="945" t="s">
        <v>1151</v>
      </c>
      <c r="AG262" s="945" t="s">
        <v>1151</v>
      </c>
      <c r="AH262" s="134" t="s">
        <v>1151</v>
      </c>
      <c r="AI262" s="430" t="s">
        <v>1229</v>
      </c>
      <c r="AJ262" s="430" t="s">
        <v>186</v>
      </c>
      <c r="AK262" s="430" t="s">
        <v>186</v>
      </c>
      <c r="AL262" s="437" t="s">
        <v>1069</v>
      </c>
      <c r="AM262" s="437" t="s">
        <v>1069</v>
      </c>
      <c r="AN262" s="430" t="s">
        <v>186</v>
      </c>
      <c r="AO262" s="430" t="s">
        <v>186</v>
      </c>
      <c r="AP262" s="430" t="s">
        <v>186</v>
      </c>
      <c r="AQ262" s="430" t="s">
        <v>186</v>
      </c>
      <c r="AR262" s="473" t="s">
        <v>763</v>
      </c>
      <c r="AS262" s="430" t="s">
        <v>186</v>
      </c>
      <c r="AT262" s="430" t="s">
        <v>186</v>
      </c>
      <c r="AU262" s="946" t="s">
        <v>186</v>
      </c>
    </row>
    <row r="263" spans="1:47" s="63" customFormat="1">
      <c r="A263" s="944">
        <v>136</v>
      </c>
      <c r="B263" s="472" t="s">
        <v>1264</v>
      </c>
      <c r="C263" s="678"/>
      <c r="D263" s="438"/>
      <c r="E263" s="702" t="s">
        <v>1267</v>
      </c>
      <c r="F263" s="678" t="s">
        <v>977</v>
      </c>
      <c r="G263" s="430" t="s">
        <v>186</v>
      </c>
      <c r="H263" s="299" t="s">
        <v>362</v>
      </c>
      <c r="I263" s="430" t="s">
        <v>186</v>
      </c>
      <c r="J263" s="299" t="s">
        <v>362</v>
      </c>
      <c r="K263" s="134" t="s">
        <v>1150</v>
      </c>
      <c r="L263" s="134" t="s">
        <v>1150</v>
      </c>
      <c r="M263" s="134" t="s">
        <v>1321</v>
      </c>
      <c r="N263" s="134" t="s">
        <v>1321</v>
      </c>
      <c r="O263" s="134" t="s">
        <v>1021</v>
      </c>
      <c r="P263" s="430" t="s">
        <v>186</v>
      </c>
      <c r="Q263" s="430" t="s">
        <v>186</v>
      </c>
      <c r="R263" s="134" t="s">
        <v>753</v>
      </c>
      <c r="S263" s="430" t="s">
        <v>186</v>
      </c>
      <c r="T263" s="430" t="s">
        <v>186</v>
      </c>
      <c r="U263" s="134" t="s">
        <v>1280</v>
      </c>
      <c r="V263" s="134" t="s">
        <v>136</v>
      </c>
      <c r="W263" s="430" t="s">
        <v>186</v>
      </c>
      <c r="X263" s="430"/>
      <c r="Y263" s="134" t="s">
        <v>136</v>
      </c>
      <c r="Z263" s="134" t="s">
        <v>136</v>
      </c>
      <c r="AA263" s="430" t="s">
        <v>186</v>
      </c>
      <c r="AB263" s="134" t="s">
        <v>136</v>
      </c>
      <c r="AC263" s="134" t="s">
        <v>1343</v>
      </c>
      <c r="AD263" s="430" t="s">
        <v>186</v>
      </c>
      <c r="AE263" s="134" t="s">
        <v>136</v>
      </c>
      <c r="AF263" s="945" t="s">
        <v>1151</v>
      </c>
      <c r="AG263" s="945" t="s">
        <v>1151</v>
      </c>
      <c r="AH263" s="134" t="s">
        <v>1151</v>
      </c>
      <c r="AI263" s="430" t="s">
        <v>1229</v>
      </c>
      <c r="AJ263" s="430" t="s">
        <v>186</v>
      </c>
      <c r="AK263" s="430" t="s">
        <v>186</v>
      </c>
      <c r="AL263" s="437" t="s">
        <v>1069</v>
      </c>
      <c r="AM263" s="437" t="s">
        <v>1069</v>
      </c>
      <c r="AN263" s="430" t="s">
        <v>186</v>
      </c>
      <c r="AO263" s="430" t="s">
        <v>186</v>
      </c>
      <c r="AP263" s="430" t="s">
        <v>186</v>
      </c>
      <c r="AQ263" s="430" t="s">
        <v>186</v>
      </c>
      <c r="AR263" s="473" t="s">
        <v>763</v>
      </c>
      <c r="AS263" s="430" t="s">
        <v>186</v>
      </c>
      <c r="AT263" s="430" t="s">
        <v>186</v>
      </c>
      <c r="AU263" s="946" t="s">
        <v>186</v>
      </c>
    </row>
    <row r="264" spans="1:47" s="63" customFormat="1">
      <c r="A264" s="947">
        <v>137</v>
      </c>
      <c r="B264" s="387" t="s">
        <v>1264</v>
      </c>
      <c r="C264" s="388"/>
      <c r="D264" s="389"/>
      <c r="E264" s="705" t="s">
        <v>1270</v>
      </c>
      <c r="F264" s="388" t="s">
        <v>977</v>
      </c>
      <c r="G264" s="393" t="s">
        <v>186</v>
      </c>
      <c r="H264" s="230" t="s">
        <v>362</v>
      </c>
      <c r="I264" s="393" t="s">
        <v>186</v>
      </c>
      <c r="J264" s="230" t="s">
        <v>362</v>
      </c>
      <c r="K264" s="132" t="s">
        <v>1150</v>
      </c>
      <c r="L264" s="132" t="s">
        <v>1150</v>
      </c>
      <c r="M264" s="132" t="s">
        <v>1321</v>
      </c>
      <c r="N264" s="132" t="s">
        <v>1321</v>
      </c>
      <c r="O264" s="132" t="s">
        <v>1021</v>
      </c>
      <c r="P264" s="393" t="s">
        <v>186</v>
      </c>
      <c r="Q264" s="393" t="s">
        <v>186</v>
      </c>
      <c r="R264" s="132" t="s">
        <v>753</v>
      </c>
      <c r="S264" s="393" t="s">
        <v>186</v>
      </c>
      <c r="T264" s="393" t="s">
        <v>186</v>
      </c>
      <c r="U264" s="132" t="s">
        <v>1280</v>
      </c>
      <c r="V264" s="132" t="s">
        <v>136</v>
      </c>
      <c r="W264" s="393" t="s">
        <v>186</v>
      </c>
      <c r="X264" s="393"/>
      <c r="Y264" s="132" t="s">
        <v>136</v>
      </c>
      <c r="Z264" s="132" t="s">
        <v>136</v>
      </c>
      <c r="AA264" s="393" t="s">
        <v>186</v>
      </c>
      <c r="AB264" s="132" t="s">
        <v>136</v>
      </c>
      <c r="AC264" s="132" t="s">
        <v>186</v>
      </c>
      <c r="AD264" s="393" t="s">
        <v>186</v>
      </c>
      <c r="AE264" s="132" t="s">
        <v>136</v>
      </c>
      <c r="AF264" s="948" t="s">
        <v>1151</v>
      </c>
      <c r="AG264" s="948" t="s">
        <v>1151</v>
      </c>
      <c r="AH264" s="132" t="s">
        <v>1151</v>
      </c>
      <c r="AI264" s="393" t="s">
        <v>1229</v>
      </c>
      <c r="AJ264" s="393" t="s">
        <v>186</v>
      </c>
      <c r="AK264" s="393" t="s">
        <v>186</v>
      </c>
      <c r="AL264" s="399" t="s">
        <v>1069</v>
      </c>
      <c r="AM264" s="399" t="s">
        <v>1069</v>
      </c>
      <c r="AN264" s="393" t="s">
        <v>186</v>
      </c>
      <c r="AO264" s="393" t="s">
        <v>186</v>
      </c>
      <c r="AP264" s="393" t="s">
        <v>186</v>
      </c>
      <c r="AQ264" s="393" t="s">
        <v>186</v>
      </c>
      <c r="AR264" s="576" t="s">
        <v>763</v>
      </c>
      <c r="AS264" s="393" t="s">
        <v>186</v>
      </c>
      <c r="AT264" s="393" t="s">
        <v>186</v>
      </c>
      <c r="AU264" s="949" t="s">
        <v>186</v>
      </c>
    </row>
    <row r="265" spans="1:47" s="63" customFormat="1">
      <c r="A265" s="940"/>
      <c r="B265" s="373" t="s">
        <v>1272</v>
      </c>
      <c r="C265" s="830"/>
      <c r="D265" s="674"/>
      <c r="E265" s="831">
        <v>35279</v>
      </c>
      <c r="F265" s="684" t="s">
        <v>977</v>
      </c>
      <c r="G265" s="563" t="s">
        <v>186</v>
      </c>
      <c r="H265" s="319" t="s">
        <v>362</v>
      </c>
      <c r="I265" s="563" t="s">
        <v>186</v>
      </c>
      <c r="J265" s="319" t="s">
        <v>362</v>
      </c>
      <c r="K265" s="130" t="s">
        <v>1319</v>
      </c>
      <c r="L265" s="130" t="s">
        <v>1319</v>
      </c>
      <c r="M265" s="130" t="s">
        <v>1319</v>
      </c>
      <c r="N265" s="130" t="s">
        <v>1319</v>
      </c>
      <c r="O265" s="563" t="s">
        <v>1319</v>
      </c>
      <c r="P265" s="563" t="s">
        <v>186</v>
      </c>
      <c r="Q265" s="563" t="s">
        <v>186</v>
      </c>
      <c r="R265" s="563" t="s">
        <v>186</v>
      </c>
      <c r="S265" s="563" t="s">
        <v>186</v>
      </c>
      <c r="T265" s="563" t="s">
        <v>186</v>
      </c>
      <c r="U265" s="130" t="s">
        <v>1280</v>
      </c>
      <c r="V265" s="130" t="s">
        <v>813</v>
      </c>
      <c r="W265" s="563" t="s">
        <v>186</v>
      </c>
      <c r="X265" s="563"/>
      <c r="Y265" s="130" t="s">
        <v>813</v>
      </c>
      <c r="Z265" s="130" t="s">
        <v>813</v>
      </c>
      <c r="AA265" s="563" t="s">
        <v>186</v>
      </c>
      <c r="AB265" s="130" t="s">
        <v>813</v>
      </c>
      <c r="AC265" s="130" t="s">
        <v>1335</v>
      </c>
      <c r="AD265" s="563" t="s">
        <v>186</v>
      </c>
      <c r="AE265" s="130" t="s">
        <v>813</v>
      </c>
      <c r="AF265" s="950" t="s">
        <v>935</v>
      </c>
      <c r="AG265" s="950" t="s">
        <v>1319</v>
      </c>
      <c r="AH265" s="130" t="s">
        <v>1319</v>
      </c>
      <c r="AI265" s="563" t="s">
        <v>186</v>
      </c>
      <c r="AJ265" s="563" t="s">
        <v>186</v>
      </c>
      <c r="AK265" s="563" t="s">
        <v>186</v>
      </c>
      <c r="AL265" s="571" t="s">
        <v>1069</v>
      </c>
      <c r="AM265" s="571" t="s">
        <v>1069</v>
      </c>
      <c r="AN265" s="563" t="s">
        <v>186</v>
      </c>
      <c r="AO265" s="563" t="s">
        <v>186</v>
      </c>
      <c r="AP265" s="563" t="s">
        <v>186</v>
      </c>
      <c r="AQ265" s="563" t="s">
        <v>763</v>
      </c>
      <c r="AR265" s="951"/>
      <c r="AS265" s="563" t="s">
        <v>186</v>
      </c>
      <c r="AT265" s="563" t="s">
        <v>186</v>
      </c>
      <c r="AU265" s="952" t="s">
        <v>1069</v>
      </c>
    </row>
    <row r="266" spans="1:47" s="63" customFormat="1">
      <c r="A266" s="944"/>
      <c r="B266" s="472" t="s">
        <v>1272</v>
      </c>
      <c r="C266" s="833"/>
      <c r="D266" s="438"/>
      <c r="E266" s="834">
        <v>35305</v>
      </c>
      <c r="F266" s="678" t="s">
        <v>977</v>
      </c>
      <c r="G266" s="430" t="s">
        <v>186</v>
      </c>
      <c r="H266" s="299" t="s">
        <v>362</v>
      </c>
      <c r="I266" s="430" t="s">
        <v>186</v>
      </c>
      <c r="J266" s="299" t="s">
        <v>362</v>
      </c>
      <c r="K266" s="134" t="s">
        <v>1319</v>
      </c>
      <c r="L266" s="134" t="s">
        <v>1319</v>
      </c>
      <c r="M266" s="134" t="s">
        <v>1319</v>
      </c>
      <c r="N266" s="134" t="s">
        <v>1319</v>
      </c>
      <c r="O266" s="430" t="s">
        <v>1319</v>
      </c>
      <c r="P266" s="430" t="s">
        <v>186</v>
      </c>
      <c r="Q266" s="430" t="s">
        <v>186</v>
      </c>
      <c r="R266" s="430" t="s">
        <v>186</v>
      </c>
      <c r="S266" s="430" t="s">
        <v>186</v>
      </c>
      <c r="T266" s="430" t="s">
        <v>186</v>
      </c>
      <c r="U266" s="134" t="s">
        <v>1280</v>
      </c>
      <c r="V266" s="134" t="s">
        <v>813</v>
      </c>
      <c r="W266" s="430" t="s">
        <v>186</v>
      </c>
      <c r="X266" s="430"/>
      <c r="Y266" s="134" t="s">
        <v>813</v>
      </c>
      <c r="Z266" s="134" t="s">
        <v>813</v>
      </c>
      <c r="AA266" s="430" t="s">
        <v>186</v>
      </c>
      <c r="AB266" s="134" t="s">
        <v>813</v>
      </c>
      <c r="AC266" s="134" t="s">
        <v>1344</v>
      </c>
      <c r="AD266" s="430" t="s">
        <v>186</v>
      </c>
      <c r="AE266" s="134" t="s">
        <v>813</v>
      </c>
      <c r="AF266" s="945" t="s">
        <v>935</v>
      </c>
      <c r="AG266" s="945" t="s">
        <v>1319</v>
      </c>
      <c r="AH266" s="134" t="s">
        <v>1319</v>
      </c>
      <c r="AI266" s="430" t="s">
        <v>186</v>
      </c>
      <c r="AJ266" s="430" t="s">
        <v>186</v>
      </c>
      <c r="AK266" s="430" t="s">
        <v>186</v>
      </c>
      <c r="AL266" s="437" t="s">
        <v>1069</v>
      </c>
      <c r="AM266" s="437" t="s">
        <v>1069</v>
      </c>
      <c r="AN266" s="430" t="s">
        <v>186</v>
      </c>
      <c r="AO266" s="430" t="s">
        <v>186</v>
      </c>
      <c r="AP266" s="430" t="s">
        <v>186</v>
      </c>
      <c r="AQ266" s="430" t="s">
        <v>763</v>
      </c>
      <c r="AR266" s="473"/>
      <c r="AS266" s="430" t="s">
        <v>186</v>
      </c>
      <c r="AT266" s="430" t="s">
        <v>186</v>
      </c>
      <c r="AU266" s="946" t="s">
        <v>1069</v>
      </c>
    </row>
    <row r="267" spans="1:47" s="63" customFormat="1">
      <c r="A267" s="944"/>
      <c r="B267" s="472" t="s">
        <v>1272</v>
      </c>
      <c r="C267" s="833"/>
      <c r="D267" s="438"/>
      <c r="E267" s="834">
        <v>35335</v>
      </c>
      <c r="F267" s="678" t="s">
        <v>977</v>
      </c>
      <c r="G267" s="430" t="s">
        <v>186</v>
      </c>
      <c r="H267" s="299" t="s">
        <v>362</v>
      </c>
      <c r="I267" s="430" t="s">
        <v>186</v>
      </c>
      <c r="J267" s="299" t="s">
        <v>362</v>
      </c>
      <c r="K267" s="134" t="s">
        <v>1319</v>
      </c>
      <c r="L267" s="134" t="s">
        <v>1319</v>
      </c>
      <c r="M267" s="134" t="s">
        <v>1319</v>
      </c>
      <c r="N267" s="134" t="s">
        <v>1319</v>
      </c>
      <c r="O267" s="430" t="s">
        <v>1319</v>
      </c>
      <c r="P267" s="430" t="s">
        <v>186</v>
      </c>
      <c r="Q267" s="430" t="s">
        <v>186</v>
      </c>
      <c r="R267" s="430" t="s">
        <v>186</v>
      </c>
      <c r="S267" s="430" t="s">
        <v>186</v>
      </c>
      <c r="T267" s="430" t="s">
        <v>186</v>
      </c>
      <c r="U267" s="134" t="s">
        <v>1280</v>
      </c>
      <c r="V267" s="134" t="s">
        <v>813</v>
      </c>
      <c r="W267" s="430" t="s">
        <v>186</v>
      </c>
      <c r="X267" s="430"/>
      <c r="Y267" s="134" t="s">
        <v>813</v>
      </c>
      <c r="Z267" s="134" t="s">
        <v>813</v>
      </c>
      <c r="AA267" s="430" t="s">
        <v>186</v>
      </c>
      <c r="AB267" s="134" t="s">
        <v>813</v>
      </c>
      <c r="AC267" s="134" t="s">
        <v>1336</v>
      </c>
      <c r="AD267" s="430" t="s">
        <v>186</v>
      </c>
      <c r="AE267" s="134" t="s">
        <v>813</v>
      </c>
      <c r="AF267" s="945" t="s">
        <v>935</v>
      </c>
      <c r="AG267" s="945" t="s">
        <v>1319</v>
      </c>
      <c r="AH267" s="134" t="s">
        <v>1319</v>
      </c>
      <c r="AI267" s="430" t="s">
        <v>186</v>
      </c>
      <c r="AJ267" s="430" t="s">
        <v>186</v>
      </c>
      <c r="AK267" s="430" t="s">
        <v>186</v>
      </c>
      <c r="AL267" s="437" t="s">
        <v>1069</v>
      </c>
      <c r="AM267" s="437" t="s">
        <v>1069</v>
      </c>
      <c r="AN267" s="430" t="s">
        <v>186</v>
      </c>
      <c r="AO267" s="430" t="s">
        <v>186</v>
      </c>
      <c r="AP267" s="430" t="s">
        <v>186</v>
      </c>
      <c r="AQ267" s="430" t="s">
        <v>763</v>
      </c>
      <c r="AR267" s="473"/>
      <c r="AS267" s="430" t="s">
        <v>186</v>
      </c>
      <c r="AT267" s="430" t="s">
        <v>186</v>
      </c>
      <c r="AU267" s="946" t="s">
        <v>1069</v>
      </c>
    </row>
    <row r="268" spans="1:47" s="63" customFormat="1">
      <c r="A268" s="944"/>
      <c r="B268" s="472" t="s">
        <v>1272</v>
      </c>
      <c r="C268" s="833"/>
      <c r="D268" s="438"/>
      <c r="E268" s="834">
        <v>35374</v>
      </c>
      <c r="F268" s="678" t="s">
        <v>977</v>
      </c>
      <c r="G268" s="430" t="s">
        <v>186</v>
      </c>
      <c r="H268" s="299" t="s">
        <v>362</v>
      </c>
      <c r="I268" s="430" t="s">
        <v>186</v>
      </c>
      <c r="J268" s="299" t="s">
        <v>362</v>
      </c>
      <c r="K268" s="134" t="s">
        <v>1319</v>
      </c>
      <c r="L268" s="134" t="s">
        <v>1319</v>
      </c>
      <c r="M268" s="134" t="s">
        <v>1319</v>
      </c>
      <c r="N268" s="134" t="s">
        <v>1319</v>
      </c>
      <c r="O268" s="430" t="s">
        <v>1319</v>
      </c>
      <c r="P268" s="430" t="s">
        <v>186</v>
      </c>
      <c r="Q268" s="430" t="s">
        <v>186</v>
      </c>
      <c r="R268" s="430" t="s">
        <v>186</v>
      </c>
      <c r="S268" s="430" t="s">
        <v>186</v>
      </c>
      <c r="T268" s="430" t="s">
        <v>186</v>
      </c>
      <c r="U268" s="134" t="s">
        <v>1280</v>
      </c>
      <c r="V268" s="134" t="s">
        <v>813</v>
      </c>
      <c r="W268" s="430" t="s">
        <v>186</v>
      </c>
      <c r="X268" s="430"/>
      <c r="Y268" s="134" t="s">
        <v>813</v>
      </c>
      <c r="Z268" s="134" t="s">
        <v>813</v>
      </c>
      <c r="AA268" s="430" t="s">
        <v>186</v>
      </c>
      <c r="AB268" s="134" t="s">
        <v>813</v>
      </c>
      <c r="AC268" s="134" t="s">
        <v>1337</v>
      </c>
      <c r="AD268" s="430" t="s">
        <v>186</v>
      </c>
      <c r="AE268" s="134" t="s">
        <v>813</v>
      </c>
      <c r="AF268" s="945" t="s">
        <v>935</v>
      </c>
      <c r="AG268" s="945" t="s">
        <v>1319</v>
      </c>
      <c r="AH268" s="134" t="s">
        <v>1319</v>
      </c>
      <c r="AI268" s="430" t="s">
        <v>186</v>
      </c>
      <c r="AJ268" s="430" t="s">
        <v>186</v>
      </c>
      <c r="AK268" s="430" t="s">
        <v>186</v>
      </c>
      <c r="AL268" s="437" t="s">
        <v>1069</v>
      </c>
      <c r="AM268" s="437" t="s">
        <v>1069</v>
      </c>
      <c r="AN268" s="430" t="s">
        <v>186</v>
      </c>
      <c r="AO268" s="430" t="s">
        <v>186</v>
      </c>
      <c r="AP268" s="430" t="s">
        <v>186</v>
      </c>
      <c r="AQ268" s="430" t="s">
        <v>763</v>
      </c>
      <c r="AR268" s="473"/>
      <c r="AS268" s="430" t="s">
        <v>186</v>
      </c>
      <c r="AT268" s="430" t="s">
        <v>186</v>
      </c>
      <c r="AU268" s="946" t="s">
        <v>1069</v>
      </c>
    </row>
    <row r="269" spans="1:47" s="63" customFormat="1">
      <c r="A269" s="944"/>
      <c r="B269" s="472" t="s">
        <v>1272</v>
      </c>
      <c r="C269" s="833"/>
      <c r="D269" s="438"/>
      <c r="E269" s="834">
        <v>35398</v>
      </c>
      <c r="F269" s="678" t="s">
        <v>977</v>
      </c>
      <c r="G269" s="430" t="s">
        <v>186</v>
      </c>
      <c r="H269" s="299" t="s">
        <v>362</v>
      </c>
      <c r="I269" s="430" t="s">
        <v>186</v>
      </c>
      <c r="J269" s="299" t="s">
        <v>362</v>
      </c>
      <c r="K269" s="134" t="s">
        <v>1319</v>
      </c>
      <c r="L269" s="134" t="s">
        <v>1319</v>
      </c>
      <c r="M269" s="134" t="s">
        <v>1319</v>
      </c>
      <c r="N269" s="134" t="s">
        <v>1319</v>
      </c>
      <c r="O269" s="430" t="s">
        <v>1319</v>
      </c>
      <c r="P269" s="430" t="s">
        <v>186</v>
      </c>
      <c r="Q269" s="430" t="s">
        <v>186</v>
      </c>
      <c r="R269" s="430" t="s">
        <v>186</v>
      </c>
      <c r="S269" s="430" t="s">
        <v>186</v>
      </c>
      <c r="T269" s="430" t="s">
        <v>186</v>
      </c>
      <c r="U269" s="134" t="s">
        <v>1280</v>
      </c>
      <c r="V269" s="134" t="s">
        <v>813</v>
      </c>
      <c r="W269" s="430" t="s">
        <v>186</v>
      </c>
      <c r="X269" s="430"/>
      <c r="Y269" s="134" t="s">
        <v>813</v>
      </c>
      <c r="Z269" s="134" t="s">
        <v>813</v>
      </c>
      <c r="AA269" s="430" t="s">
        <v>186</v>
      </c>
      <c r="AB269" s="134" t="s">
        <v>813</v>
      </c>
      <c r="AC269" s="134" t="s">
        <v>1338</v>
      </c>
      <c r="AD269" s="430" t="s">
        <v>186</v>
      </c>
      <c r="AE269" s="134" t="s">
        <v>813</v>
      </c>
      <c r="AF269" s="945" t="s">
        <v>935</v>
      </c>
      <c r="AG269" s="945" t="s">
        <v>1319</v>
      </c>
      <c r="AH269" s="134" t="s">
        <v>1319</v>
      </c>
      <c r="AI269" s="430" t="s">
        <v>186</v>
      </c>
      <c r="AJ269" s="430" t="s">
        <v>186</v>
      </c>
      <c r="AK269" s="430" t="s">
        <v>186</v>
      </c>
      <c r="AL269" s="437" t="s">
        <v>1069</v>
      </c>
      <c r="AM269" s="437" t="s">
        <v>1069</v>
      </c>
      <c r="AN269" s="430" t="s">
        <v>186</v>
      </c>
      <c r="AO269" s="430" t="s">
        <v>186</v>
      </c>
      <c r="AP269" s="430" t="s">
        <v>186</v>
      </c>
      <c r="AQ269" s="430" t="s">
        <v>763</v>
      </c>
      <c r="AR269" s="473"/>
      <c r="AS269" s="430" t="s">
        <v>186</v>
      </c>
      <c r="AT269" s="430" t="s">
        <v>186</v>
      </c>
      <c r="AU269" s="946" t="s">
        <v>1069</v>
      </c>
    </row>
    <row r="270" spans="1:47" s="63" customFormat="1">
      <c r="A270" s="944"/>
      <c r="B270" s="472" t="s">
        <v>1272</v>
      </c>
      <c r="C270" s="833"/>
      <c r="D270" s="438"/>
      <c r="E270" s="834">
        <v>35448</v>
      </c>
      <c r="F270" s="678" t="s">
        <v>977</v>
      </c>
      <c r="G270" s="430" t="s">
        <v>186</v>
      </c>
      <c r="H270" s="299" t="s">
        <v>362</v>
      </c>
      <c r="I270" s="430" t="s">
        <v>186</v>
      </c>
      <c r="J270" s="299" t="s">
        <v>362</v>
      </c>
      <c r="K270" s="134" t="s">
        <v>1319</v>
      </c>
      <c r="L270" s="134" t="s">
        <v>1319</v>
      </c>
      <c r="M270" s="134" t="s">
        <v>1319</v>
      </c>
      <c r="N270" s="134" t="s">
        <v>1319</v>
      </c>
      <c r="O270" s="430" t="s">
        <v>1319</v>
      </c>
      <c r="P270" s="430" t="s">
        <v>186</v>
      </c>
      <c r="Q270" s="430" t="s">
        <v>186</v>
      </c>
      <c r="R270" s="430" t="s">
        <v>186</v>
      </c>
      <c r="S270" s="430" t="s">
        <v>186</v>
      </c>
      <c r="T270" s="430" t="s">
        <v>186</v>
      </c>
      <c r="U270" s="134" t="s">
        <v>1280</v>
      </c>
      <c r="V270" s="134" t="s">
        <v>813</v>
      </c>
      <c r="W270" s="430" t="s">
        <v>186</v>
      </c>
      <c r="X270" s="430"/>
      <c r="Y270" s="134" t="s">
        <v>813</v>
      </c>
      <c r="Z270" s="134" t="s">
        <v>813</v>
      </c>
      <c r="AA270" s="430" t="s">
        <v>186</v>
      </c>
      <c r="AB270" s="134" t="s">
        <v>813</v>
      </c>
      <c r="AC270" s="134" t="s">
        <v>1339</v>
      </c>
      <c r="AD270" s="430" t="s">
        <v>186</v>
      </c>
      <c r="AE270" s="134" t="s">
        <v>813</v>
      </c>
      <c r="AF270" s="945" t="s">
        <v>935</v>
      </c>
      <c r="AG270" s="945" t="s">
        <v>1319</v>
      </c>
      <c r="AH270" s="134" t="s">
        <v>1319</v>
      </c>
      <c r="AI270" s="430" t="s">
        <v>186</v>
      </c>
      <c r="AJ270" s="430" t="s">
        <v>186</v>
      </c>
      <c r="AK270" s="430" t="s">
        <v>186</v>
      </c>
      <c r="AL270" s="437" t="s">
        <v>1069</v>
      </c>
      <c r="AM270" s="437" t="s">
        <v>1069</v>
      </c>
      <c r="AN270" s="430" t="s">
        <v>186</v>
      </c>
      <c r="AO270" s="430" t="s">
        <v>186</v>
      </c>
      <c r="AP270" s="430" t="s">
        <v>186</v>
      </c>
      <c r="AQ270" s="430" t="s">
        <v>763</v>
      </c>
      <c r="AR270" s="473"/>
      <c r="AS270" s="430" t="s">
        <v>186</v>
      </c>
      <c r="AT270" s="430" t="s">
        <v>186</v>
      </c>
      <c r="AU270" s="946" t="s">
        <v>1069</v>
      </c>
    </row>
    <row r="271" spans="1:47" s="63" customFormat="1">
      <c r="A271" s="944"/>
      <c r="B271" s="472" t="s">
        <v>1272</v>
      </c>
      <c r="C271" s="833"/>
      <c r="D271" s="438"/>
      <c r="E271" s="834">
        <v>35473</v>
      </c>
      <c r="F271" s="678" t="s">
        <v>977</v>
      </c>
      <c r="G271" s="430" t="s">
        <v>186</v>
      </c>
      <c r="H271" s="299" t="s">
        <v>362</v>
      </c>
      <c r="I271" s="430" t="s">
        <v>186</v>
      </c>
      <c r="J271" s="299" t="s">
        <v>362</v>
      </c>
      <c r="K271" s="134" t="s">
        <v>1319</v>
      </c>
      <c r="L271" s="134" t="s">
        <v>1319</v>
      </c>
      <c r="M271" s="134" t="s">
        <v>1319</v>
      </c>
      <c r="N271" s="134" t="s">
        <v>1319</v>
      </c>
      <c r="O271" s="430" t="s">
        <v>1319</v>
      </c>
      <c r="P271" s="430" t="s">
        <v>186</v>
      </c>
      <c r="Q271" s="430" t="s">
        <v>186</v>
      </c>
      <c r="R271" s="430" t="s">
        <v>186</v>
      </c>
      <c r="S271" s="430" t="s">
        <v>186</v>
      </c>
      <c r="T271" s="430" t="s">
        <v>186</v>
      </c>
      <c r="U271" s="134" t="s">
        <v>1280</v>
      </c>
      <c r="V271" s="134" t="s">
        <v>813</v>
      </c>
      <c r="W271" s="430" t="s">
        <v>186</v>
      </c>
      <c r="X271" s="430"/>
      <c r="Y271" s="134" t="s">
        <v>813</v>
      </c>
      <c r="Z271" s="134" t="s">
        <v>813</v>
      </c>
      <c r="AA271" s="430" t="s">
        <v>186</v>
      </c>
      <c r="AB271" s="134" t="s">
        <v>813</v>
      </c>
      <c r="AC271" s="134" t="s">
        <v>1340</v>
      </c>
      <c r="AD271" s="430" t="s">
        <v>186</v>
      </c>
      <c r="AE271" s="134" t="s">
        <v>813</v>
      </c>
      <c r="AF271" s="945" t="s">
        <v>935</v>
      </c>
      <c r="AG271" s="945" t="s">
        <v>1319</v>
      </c>
      <c r="AH271" s="134" t="s">
        <v>1319</v>
      </c>
      <c r="AI271" s="430" t="s">
        <v>186</v>
      </c>
      <c r="AJ271" s="430" t="s">
        <v>186</v>
      </c>
      <c r="AK271" s="430" t="s">
        <v>186</v>
      </c>
      <c r="AL271" s="437" t="s">
        <v>1069</v>
      </c>
      <c r="AM271" s="437" t="s">
        <v>1069</v>
      </c>
      <c r="AN271" s="430" t="s">
        <v>186</v>
      </c>
      <c r="AO271" s="430" t="s">
        <v>186</v>
      </c>
      <c r="AP271" s="430" t="s">
        <v>186</v>
      </c>
      <c r="AQ271" s="430" t="s">
        <v>763</v>
      </c>
      <c r="AR271" s="473"/>
      <c r="AS271" s="430" t="s">
        <v>186</v>
      </c>
      <c r="AT271" s="430" t="s">
        <v>186</v>
      </c>
      <c r="AU271" s="946" t="s">
        <v>1069</v>
      </c>
    </row>
    <row r="272" spans="1:47" s="63" customFormat="1">
      <c r="A272" s="947"/>
      <c r="B272" s="387" t="s">
        <v>1272</v>
      </c>
      <c r="C272" s="835"/>
      <c r="D272" s="389"/>
      <c r="E272" s="836">
        <v>35501</v>
      </c>
      <c r="F272" s="388" t="s">
        <v>977</v>
      </c>
      <c r="G272" s="393" t="s">
        <v>186</v>
      </c>
      <c r="H272" s="230" t="s">
        <v>362</v>
      </c>
      <c r="I272" s="393" t="s">
        <v>186</v>
      </c>
      <c r="J272" s="230" t="s">
        <v>362</v>
      </c>
      <c r="K272" s="132" t="s">
        <v>1319</v>
      </c>
      <c r="L272" s="132" t="s">
        <v>1319</v>
      </c>
      <c r="M272" s="132" t="s">
        <v>1319</v>
      </c>
      <c r="N272" s="132" t="s">
        <v>1319</v>
      </c>
      <c r="O272" s="393" t="s">
        <v>1319</v>
      </c>
      <c r="P272" s="393" t="s">
        <v>186</v>
      </c>
      <c r="Q272" s="393" t="s">
        <v>186</v>
      </c>
      <c r="R272" s="393" t="s">
        <v>186</v>
      </c>
      <c r="S272" s="393" t="s">
        <v>186</v>
      </c>
      <c r="T272" s="393" t="s">
        <v>186</v>
      </c>
      <c r="U272" s="132" t="s">
        <v>1280</v>
      </c>
      <c r="V272" s="132" t="s">
        <v>813</v>
      </c>
      <c r="W272" s="393" t="s">
        <v>186</v>
      </c>
      <c r="X272" s="393"/>
      <c r="Y272" s="132" t="s">
        <v>813</v>
      </c>
      <c r="Z272" s="132" t="s">
        <v>813</v>
      </c>
      <c r="AA272" s="393" t="s">
        <v>186</v>
      </c>
      <c r="AB272" s="132" t="s">
        <v>813</v>
      </c>
      <c r="AC272" s="132" t="s">
        <v>1341</v>
      </c>
      <c r="AD272" s="393" t="s">
        <v>186</v>
      </c>
      <c r="AE272" s="132" t="s">
        <v>813</v>
      </c>
      <c r="AF272" s="948" t="s">
        <v>935</v>
      </c>
      <c r="AG272" s="948" t="s">
        <v>1319</v>
      </c>
      <c r="AH272" s="132" t="s">
        <v>1319</v>
      </c>
      <c r="AI272" s="393" t="s">
        <v>186</v>
      </c>
      <c r="AJ272" s="393" t="s">
        <v>186</v>
      </c>
      <c r="AK272" s="393" t="s">
        <v>186</v>
      </c>
      <c r="AL272" s="399" t="s">
        <v>1069</v>
      </c>
      <c r="AM272" s="399" t="s">
        <v>1069</v>
      </c>
      <c r="AN272" s="393" t="s">
        <v>186</v>
      </c>
      <c r="AO272" s="393" t="s">
        <v>186</v>
      </c>
      <c r="AP272" s="393" t="s">
        <v>186</v>
      </c>
      <c r="AQ272" s="393" t="s">
        <v>763</v>
      </c>
      <c r="AR272" s="576"/>
      <c r="AS272" s="393" t="s">
        <v>186</v>
      </c>
      <c r="AT272" s="393" t="s">
        <v>186</v>
      </c>
      <c r="AU272" s="949" t="s">
        <v>1069</v>
      </c>
    </row>
    <row r="273" spans="1:47" s="63" customFormat="1">
      <c r="A273" s="940">
        <v>138</v>
      </c>
      <c r="B273" s="373" t="s">
        <v>526</v>
      </c>
      <c r="C273" s="684"/>
      <c r="D273" s="674"/>
      <c r="E273" s="713" t="s">
        <v>691</v>
      </c>
      <c r="F273" s="684" t="s">
        <v>977</v>
      </c>
      <c r="G273" s="563" t="s">
        <v>186</v>
      </c>
      <c r="H273" s="319" t="s">
        <v>362</v>
      </c>
      <c r="I273" s="563" t="s">
        <v>186</v>
      </c>
      <c r="J273" s="319" t="s">
        <v>362</v>
      </c>
      <c r="K273" s="130" t="s">
        <v>1150</v>
      </c>
      <c r="L273" s="130" t="s">
        <v>1150</v>
      </c>
      <c r="M273" s="130" t="s">
        <v>1321</v>
      </c>
      <c r="N273" s="130" t="s">
        <v>1321</v>
      </c>
      <c r="O273" s="193" t="s">
        <v>1021</v>
      </c>
      <c r="P273" s="563" t="s">
        <v>186</v>
      </c>
      <c r="Q273" s="563" t="s">
        <v>186</v>
      </c>
      <c r="R273" s="130" t="s">
        <v>753</v>
      </c>
      <c r="S273" s="563" t="s">
        <v>186</v>
      </c>
      <c r="T273" s="563" t="s">
        <v>186</v>
      </c>
      <c r="U273" s="130" t="s">
        <v>1280</v>
      </c>
      <c r="V273" s="130" t="s">
        <v>136</v>
      </c>
      <c r="W273" s="563" t="s">
        <v>186</v>
      </c>
      <c r="X273" s="563"/>
      <c r="Y273" s="130" t="s">
        <v>136</v>
      </c>
      <c r="Z273" s="130" t="s">
        <v>136</v>
      </c>
      <c r="AA273" s="563" t="s">
        <v>186</v>
      </c>
      <c r="AB273" s="130" t="s">
        <v>136</v>
      </c>
      <c r="AC273" s="130" t="s">
        <v>1342</v>
      </c>
      <c r="AD273" s="563" t="s">
        <v>1334</v>
      </c>
      <c r="AE273" s="130" t="s">
        <v>136</v>
      </c>
      <c r="AF273" s="950" t="s">
        <v>1151</v>
      </c>
      <c r="AG273" s="950" t="s">
        <v>1151</v>
      </c>
      <c r="AH273" s="130" t="s">
        <v>1151</v>
      </c>
      <c r="AI273" s="563" t="s">
        <v>1229</v>
      </c>
      <c r="AJ273" s="563" t="s">
        <v>186</v>
      </c>
      <c r="AK273" s="563" t="s">
        <v>186</v>
      </c>
      <c r="AL273" s="571" t="s">
        <v>1069</v>
      </c>
      <c r="AM273" s="571" t="s">
        <v>1069</v>
      </c>
      <c r="AN273" s="563" t="s">
        <v>186</v>
      </c>
      <c r="AO273" s="563" t="s">
        <v>186</v>
      </c>
      <c r="AP273" s="563" t="s">
        <v>186</v>
      </c>
      <c r="AQ273" s="563" t="s">
        <v>186</v>
      </c>
      <c r="AR273" s="951" t="s">
        <v>763</v>
      </c>
      <c r="AS273" s="563" t="s">
        <v>186</v>
      </c>
      <c r="AT273" s="563" t="s">
        <v>186</v>
      </c>
      <c r="AU273" s="952" t="s">
        <v>186</v>
      </c>
    </row>
    <row r="274" spans="1:47" s="63" customFormat="1">
      <c r="A274" s="944">
        <v>139</v>
      </c>
      <c r="B274" s="472" t="s">
        <v>526</v>
      </c>
      <c r="C274" s="678"/>
      <c r="D274" s="438"/>
      <c r="E274" s="702" t="s">
        <v>493</v>
      </c>
      <c r="F274" s="678" t="s">
        <v>977</v>
      </c>
      <c r="G274" s="430" t="s">
        <v>186</v>
      </c>
      <c r="H274" s="299" t="s">
        <v>362</v>
      </c>
      <c r="I274" s="430" t="s">
        <v>186</v>
      </c>
      <c r="J274" s="299" t="s">
        <v>362</v>
      </c>
      <c r="K274" s="134" t="s">
        <v>1150</v>
      </c>
      <c r="L274" s="134" t="s">
        <v>1150</v>
      </c>
      <c r="M274" s="134" t="s">
        <v>1321</v>
      </c>
      <c r="N274" s="134" t="s">
        <v>1321</v>
      </c>
      <c r="O274" s="134" t="s">
        <v>1021</v>
      </c>
      <c r="P274" s="430" t="s">
        <v>186</v>
      </c>
      <c r="Q274" s="430" t="s">
        <v>186</v>
      </c>
      <c r="R274" s="134" t="s">
        <v>753</v>
      </c>
      <c r="S274" s="430" t="s">
        <v>186</v>
      </c>
      <c r="T274" s="430" t="s">
        <v>186</v>
      </c>
      <c r="U274" s="134" t="s">
        <v>1280</v>
      </c>
      <c r="V274" s="134" t="s">
        <v>136</v>
      </c>
      <c r="W274" s="430" t="s">
        <v>186</v>
      </c>
      <c r="X274" s="430"/>
      <c r="Y274" s="134" t="s">
        <v>136</v>
      </c>
      <c r="Z274" s="134" t="s">
        <v>136</v>
      </c>
      <c r="AA274" s="430" t="s">
        <v>186</v>
      </c>
      <c r="AB274" s="134" t="s">
        <v>136</v>
      </c>
      <c r="AC274" s="134" t="s">
        <v>1343</v>
      </c>
      <c r="AD274" s="430" t="s">
        <v>1335</v>
      </c>
      <c r="AE274" s="134" t="s">
        <v>136</v>
      </c>
      <c r="AF274" s="945" t="s">
        <v>1151</v>
      </c>
      <c r="AG274" s="945" t="s">
        <v>1151</v>
      </c>
      <c r="AH274" s="134" t="s">
        <v>1151</v>
      </c>
      <c r="AI274" s="430" t="s">
        <v>1229</v>
      </c>
      <c r="AJ274" s="430" t="s">
        <v>186</v>
      </c>
      <c r="AK274" s="430" t="s">
        <v>186</v>
      </c>
      <c r="AL274" s="437" t="s">
        <v>1069</v>
      </c>
      <c r="AM274" s="437" t="s">
        <v>1069</v>
      </c>
      <c r="AN274" s="430" t="s">
        <v>186</v>
      </c>
      <c r="AO274" s="430" t="s">
        <v>186</v>
      </c>
      <c r="AP274" s="430" t="s">
        <v>186</v>
      </c>
      <c r="AQ274" s="430" t="s">
        <v>186</v>
      </c>
      <c r="AR274" s="473" t="s">
        <v>763</v>
      </c>
      <c r="AS274" s="430" t="s">
        <v>186</v>
      </c>
      <c r="AT274" s="430" t="s">
        <v>186</v>
      </c>
      <c r="AU274" s="946" t="s">
        <v>186</v>
      </c>
    </row>
    <row r="275" spans="1:47" s="63" customFormat="1">
      <c r="A275" s="944">
        <v>140</v>
      </c>
      <c r="B275" s="472" t="s">
        <v>526</v>
      </c>
      <c r="C275" s="678"/>
      <c r="D275" s="438"/>
      <c r="E275" s="702" t="s">
        <v>1258</v>
      </c>
      <c r="F275" s="678" t="s">
        <v>977</v>
      </c>
      <c r="G275" s="430" t="s">
        <v>186</v>
      </c>
      <c r="H275" s="299" t="s">
        <v>362</v>
      </c>
      <c r="I275" s="430" t="s">
        <v>186</v>
      </c>
      <c r="J275" s="299" t="s">
        <v>362</v>
      </c>
      <c r="K275" s="134" t="s">
        <v>1150</v>
      </c>
      <c r="L275" s="134" t="s">
        <v>1150</v>
      </c>
      <c r="M275" s="134" t="s">
        <v>1321</v>
      </c>
      <c r="N275" s="134" t="s">
        <v>1321</v>
      </c>
      <c r="O275" s="134" t="s">
        <v>1021</v>
      </c>
      <c r="P275" s="430" t="s">
        <v>186</v>
      </c>
      <c r="Q275" s="430" t="s">
        <v>186</v>
      </c>
      <c r="R275" s="134" t="s">
        <v>753</v>
      </c>
      <c r="S275" s="430" t="s">
        <v>186</v>
      </c>
      <c r="T275" s="430" t="s">
        <v>186</v>
      </c>
      <c r="U275" s="134" t="s">
        <v>1280</v>
      </c>
      <c r="V275" s="134" t="s">
        <v>136</v>
      </c>
      <c r="W275" s="430" t="s">
        <v>186</v>
      </c>
      <c r="X275" s="430"/>
      <c r="Y275" s="134" t="s">
        <v>136</v>
      </c>
      <c r="Z275" s="134" t="s">
        <v>136</v>
      </c>
      <c r="AA275" s="430" t="s">
        <v>186</v>
      </c>
      <c r="AB275" s="134" t="s">
        <v>136</v>
      </c>
      <c r="AC275" s="134" t="s">
        <v>1345</v>
      </c>
      <c r="AD275" s="430" t="s">
        <v>1344</v>
      </c>
      <c r="AE275" s="134" t="s">
        <v>136</v>
      </c>
      <c r="AF275" s="945" t="s">
        <v>1151</v>
      </c>
      <c r="AG275" s="945" t="s">
        <v>1151</v>
      </c>
      <c r="AH275" s="134" t="s">
        <v>1151</v>
      </c>
      <c r="AI275" s="430" t="s">
        <v>1229</v>
      </c>
      <c r="AJ275" s="430" t="s">
        <v>186</v>
      </c>
      <c r="AK275" s="430" t="s">
        <v>186</v>
      </c>
      <c r="AL275" s="437" t="s">
        <v>1069</v>
      </c>
      <c r="AM275" s="437" t="s">
        <v>1069</v>
      </c>
      <c r="AN275" s="430" t="s">
        <v>186</v>
      </c>
      <c r="AO275" s="430" t="s">
        <v>186</v>
      </c>
      <c r="AP275" s="430" t="s">
        <v>186</v>
      </c>
      <c r="AQ275" s="430" t="s">
        <v>186</v>
      </c>
      <c r="AR275" s="473" t="s">
        <v>763</v>
      </c>
      <c r="AS275" s="430" t="s">
        <v>186</v>
      </c>
      <c r="AT275" s="430" t="s">
        <v>186</v>
      </c>
      <c r="AU275" s="946" t="s">
        <v>186</v>
      </c>
    </row>
    <row r="276" spans="1:47" s="63" customFormat="1">
      <c r="A276" s="944">
        <v>141</v>
      </c>
      <c r="B276" s="472" t="s">
        <v>526</v>
      </c>
      <c r="C276" s="678"/>
      <c r="D276" s="438"/>
      <c r="E276" s="702" t="s">
        <v>1001</v>
      </c>
      <c r="F276" s="678" t="s">
        <v>977</v>
      </c>
      <c r="G276" s="430" t="s">
        <v>186</v>
      </c>
      <c r="H276" s="299" t="s">
        <v>362</v>
      </c>
      <c r="I276" s="430" t="s">
        <v>186</v>
      </c>
      <c r="J276" s="299" t="s">
        <v>362</v>
      </c>
      <c r="K276" s="134" t="s">
        <v>1150</v>
      </c>
      <c r="L276" s="134" t="s">
        <v>1150</v>
      </c>
      <c r="M276" s="134" t="s">
        <v>1321</v>
      </c>
      <c r="N276" s="134" t="s">
        <v>1321</v>
      </c>
      <c r="O276" s="134" t="s">
        <v>1021</v>
      </c>
      <c r="P276" s="430" t="s">
        <v>186</v>
      </c>
      <c r="Q276" s="430" t="s">
        <v>186</v>
      </c>
      <c r="R276" s="134" t="s">
        <v>753</v>
      </c>
      <c r="S276" s="430" t="s">
        <v>186</v>
      </c>
      <c r="T276" s="430" t="s">
        <v>186</v>
      </c>
      <c r="U276" s="134" t="s">
        <v>1280</v>
      </c>
      <c r="V276" s="134" t="s">
        <v>136</v>
      </c>
      <c r="W276" s="430" t="s">
        <v>186</v>
      </c>
      <c r="X276" s="430"/>
      <c r="Y276" s="134" t="s">
        <v>136</v>
      </c>
      <c r="Z276" s="134" t="s">
        <v>136</v>
      </c>
      <c r="AA276" s="430" t="s">
        <v>186</v>
      </c>
      <c r="AB276" s="134" t="s">
        <v>136</v>
      </c>
      <c r="AC276" s="134" t="s">
        <v>1331</v>
      </c>
      <c r="AD276" s="430" t="s">
        <v>1336</v>
      </c>
      <c r="AE276" s="134" t="s">
        <v>136</v>
      </c>
      <c r="AF276" s="945" t="s">
        <v>1151</v>
      </c>
      <c r="AG276" s="945" t="s">
        <v>1151</v>
      </c>
      <c r="AH276" s="134" t="s">
        <v>1151</v>
      </c>
      <c r="AI276" s="430" t="s">
        <v>1229</v>
      </c>
      <c r="AJ276" s="430" t="s">
        <v>186</v>
      </c>
      <c r="AK276" s="430" t="s">
        <v>186</v>
      </c>
      <c r="AL276" s="437" t="s">
        <v>1069</v>
      </c>
      <c r="AM276" s="437" t="s">
        <v>1069</v>
      </c>
      <c r="AN276" s="430" t="s">
        <v>186</v>
      </c>
      <c r="AO276" s="430" t="s">
        <v>186</v>
      </c>
      <c r="AP276" s="430" t="s">
        <v>186</v>
      </c>
      <c r="AQ276" s="430" t="s">
        <v>186</v>
      </c>
      <c r="AR276" s="473" t="s">
        <v>763</v>
      </c>
      <c r="AS276" s="430" t="s">
        <v>186</v>
      </c>
      <c r="AT276" s="430" t="s">
        <v>186</v>
      </c>
      <c r="AU276" s="946" t="s">
        <v>186</v>
      </c>
    </row>
    <row r="277" spans="1:47" s="63" customFormat="1">
      <c r="A277" s="944">
        <v>142</v>
      </c>
      <c r="B277" s="472" t="s">
        <v>526</v>
      </c>
      <c r="C277" s="678"/>
      <c r="D277" s="438"/>
      <c r="E277" s="702" t="s">
        <v>1259</v>
      </c>
      <c r="F277" s="678" t="s">
        <v>977</v>
      </c>
      <c r="G277" s="430" t="s">
        <v>186</v>
      </c>
      <c r="H277" s="299" t="s">
        <v>362</v>
      </c>
      <c r="I277" s="430" t="s">
        <v>186</v>
      </c>
      <c r="J277" s="299" t="s">
        <v>362</v>
      </c>
      <c r="K277" s="134" t="s">
        <v>1150</v>
      </c>
      <c r="L277" s="134" t="s">
        <v>1150</v>
      </c>
      <c r="M277" s="134" t="s">
        <v>1321</v>
      </c>
      <c r="N277" s="134" t="s">
        <v>1321</v>
      </c>
      <c r="O277" s="134" t="s">
        <v>1021</v>
      </c>
      <c r="P277" s="430" t="s">
        <v>186</v>
      </c>
      <c r="Q277" s="430" t="s">
        <v>186</v>
      </c>
      <c r="R277" s="134" t="s">
        <v>753</v>
      </c>
      <c r="S277" s="430" t="s">
        <v>186</v>
      </c>
      <c r="T277" s="430" t="s">
        <v>186</v>
      </c>
      <c r="U277" s="134" t="s">
        <v>1280</v>
      </c>
      <c r="V277" s="134" t="s">
        <v>136</v>
      </c>
      <c r="W277" s="430" t="s">
        <v>186</v>
      </c>
      <c r="X277" s="430"/>
      <c r="Y277" s="134" t="s">
        <v>136</v>
      </c>
      <c r="Z277" s="134" t="s">
        <v>136</v>
      </c>
      <c r="AA277" s="430" t="s">
        <v>186</v>
      </c>
      <c r="AB277" s="134" t="s">
        <v>136</v>
      </c>
      <c r="AC277" s="134" t="s">
        <v>1346</v>
      </c>
      <c r="AD277" s="430" t="s">
        <v>1337</v>
      </c>
      <c r="AE277" s="134" t="s">
        <v>136</v>
      </c>
      <c r="AF277" s="945" t="s">
        <v>1151</v>
      </c>
      <c r="AG277" s="945" t="s">
        <v>1151</v>
      </c>
      <c r="AH277" s="134" t="s">
        <v>1151</v>
      </c>
      <c r="AI277" s="430" t="s">
        <v>1229</v>
      </c>
      <c r="AJ277" s="430" t="s">
        <v>186</v>
      </c>
      <c r="AK277" s="430" t="s">
        <v>186</v>
      </c>
      <c r="AL277" s="437" t="s">
        <v>1069</v>
      </c>
      <c r="AM277" s="437" t="s">
        <v>1069</v>
      </c>
      <c r="AN277" s="430" t="s">
        <v>186</v>
      </c>
      <c r="AO277" s="430" t="s">
        <v>186</v>
      </c>
      <c r="AP277" s="430" t="s">
        <v>186</v>
      </c>
      <c r="AQ277" s="430" t="s">
        <v>186</v>
      </c>
      <c r="AR277" s="473" t="s">
        <v>763</v>
      </c>
      <c r="AS277" s="430" t="s">
        <v>186</v>
      </c>
      <c r="AT277" s="430" t="s">
        <v>186</v>
      </c>
      <c r="AU277" s="946" t="s">
        <v>186</v>
      </c>
    </row>
    <row r="278" spans="1:47" s="63" customFormat="1">
      <c r="A278" s="944">
        <v>143</v>
      </c>
      <c r="B278" s="472" t="s">
        <v>526</v>
      </c>
      <c r="C278" s="678"/>
      <c r="D278" s="438"/>
      <c r="E278" s="702" t="s">
        <v>1260</v>
      </c>
      <c r="F278" s="678" t="s">
        <v>977</v>
      </c>
      <c r="G278" s="430" t="s">
        <v>186</v>
      </c>
      <c r="H278" s="299" t="s">
        <v>362</v>
      </c>
      <c r="I278" s="430" t="s">
        <v>186</v>
      </c>
      <c r="J278" s="299" t="s">
        <v>362</v>
      </c>
      <c r="K278" s="134" t="s">
        <v>1150</v>
      </c>
      <c r="L278" s="134" t="s">
        <v>1150</v>
      </c>
      <c r="M278" s="134" t="s">
        <v>1321</v>
      </c>
      <c r="N278" s="134" t="s">
        <v>1321</v>
      </c>
      <c r="O278" s="134" t="s">
        <v>1021</v>
      </c>
      <c r="P278" s="430" t="s">
        <v>186</v>
      </c>
      <c r="Q278" s="430" t="s">
        <v>186</v>
      </c>
      <c r="R278" s="134" t="s">
        <v>753</v>
      </c>
      <c r="S278" s="430" t="s">
        <v>186</v>
      </c>
      <c r="T278" s="430" t="s">
        <v>186</v>
      </c>
      <c r="U278" s="134" t="s">
        <v>1280</v>
      </c>
      <c r="V278" s="134" t="s">
        <v>136</v>
      </c>
      <c r="W278" s="430" t="s">
        <v>186</v>
      </c>
      <c r="X278" s="430"/>
      <c r="Y278" s="134" t="s">
        <v>136</v>
      </c>
      <c r="Z278" s="134" t="s">
        <v>136</v>
      </c>
      <c r="AA278" s="430" t="s">
        <v>186</v>
      </c>
      <c r="AB278" s="134" t="s">
        <v>136</v>
      </c>
      <c r="AC278" s="134" t="s">
        <v>1332</v>
      </c>
      <c r="AD278" s="430" t="s">
        <v>1338</v>
      </c>
      <c r="AE278" s="134" t="s">
        <v>136</v>
      </c>
      <c r="AF278" s="945" t="s">
        <v>1151</v>
      </c>
      <c r="AG278" s="945" t="s">
        <v>1151</v>
      </c>
      <c r="AH278" s="134" t="s">
        <v>1151</v>
      </c>
      <c r="AI278" s="430" t="s">
        <v>1229</v>
      </c>
      <c r="AJ278" s="430" t="s">
        <v>186</v>
      </c>
      <c r="AK278" s="430" t="s">
        <v>186</v>
      </c>
      <c r="AL278" s="437" t="s">
        <v>1069</v>
      </c>
      <c r="AM278" s="437" t="s">
        <v>1069</v>
      </c>
      <c r="AN278" s="430" t="s">
        <v>186</v>
      </c>
      <c r="AO278" s="430" t="s">
        <v>186</v>
      </c>
      <c r="AP278" s="430" t="s">
        <v>186</v>
      </c>
      <c r="AQ278" s="430" t="s">
        <v>186</v>
      </c>
      <c r="AR278" s="473" t="s">
        <v>763</v>
      </c>
      <c r="AS278" s="430" t="s">
        <v>186</v>
      </c>
      <c r="AT278" s="430" t="s">
        <v>186</v>
      </c>
      <c r="AU278" s="946" t="s">
        <v>186</v>
      </c>
    </row>
    <row r="279" spans="1:47" s="63" customFormat="1">
      <c r="A279" s="944">
        <v>144</v>
      </c>
      <c r="B279" s="472" t="s">
        <v>177</v>
      </c>
      <c r="C279" s="678"/>
      <c r="D279" s="438"/>
      <c r="E279" s="702" t="s">
        <v>1261</v>
      </c>
      <c r="F279" s="678" t="s">
        <v>977</v>
      </c>
      <c r="G279" s="430" t="s">
        <v>186</v>
      </c>
      <c r="H279" s="299" t="s">
        <v>362</v>
      </c>
      <c r="I279" s="430" t="s">
        <v>186</v>
      </c>
      <c r="J279" s="299" t="s">
        <v>362</v>
      </c>
      <c r="K279" s="134" t="s">
        <v>1150</v>
      </c>
      <c r="L279" s="134" t="s">
        <v>1150</v>
      </c>
      <c r="M279" s="134" t="s">
        <v>1321</v>
      </c>
      <c r="N279" s="134" t="s">
        <v>1321</v>
      </c>
      <c r="O279" s="134" t="s">
        <v>1021</v>
      </c>
      <c r="P279" s="430" t="s">
        <v>186</v>
      </c>
      <c r="Q279" s="430" t="s">
        <v>186</v>
      </c>
      <c r="R279" s="134" t="s">
        <v>753</v>
      </c>
      <c r="S279" s="430" t="s">
        <v>186</v>
      </c>
      <c r="T279" s="430" t="s">
        <v>186</v>
      </c>
      <c r="U279" s="134" t="s">
        <v>1280</v>
      </c>
      <c r="V279" s="134" t="s">
        <v>136</v>
      </c>
      <c r="W279" s="430" t="s">
        <v>186</v>
      </c>
      <c r="X279" s="430"/>
      <c r="Y279" s="134" t="s">
        <v>136</v>
      </c>
      <c r="Z279" s="134" t="s">
        <v>136</v>
      </c>
      <c r="AA279" s="430" t="s">
        <v>186</v>
      </c>
      <c r="AB279" s="134" t="s">
        <v>136</v>
      </c>
      <c r="AC279" s="134" t="s">
        <v>1333</v>
      </c>
      <c r="AD279" s="430" t="s">
        <v>1339</v>
      </c>
      <c r="AE279" s="134" t="s">
        <v>136</v>
      </c>
      <c r="AF279" s="945" t="s">
        <v>1151</v>
      </c>
      <c r="AG279" s="945" t="s">
        <v>1151</v>
      </c>
      <c r="AH279" s="134" t="s">
        <v>1151</v>
      </c>
      <c r="AI279" s="430" t="s">
        <v>1229</v>
      </c>
      <c r="AJ279" s="430" t="s">
        <v>186</v>
      </c>
      <c r="AK279" s="430" t="s">
        <v>186</v>
      </c>
      <c r="AL279" s="437" t="s">
        <v>1069</v>
      </c>
      <c r="AM279" s="437" t="s">
        <v>1069</v>
      </c>
      <c r="AN279" s="430" t="s">
        <v>186</v>
      </c>
      <c r="AO279" s="430" t="s">
        <v>186</v>
      </c>
      <c r="AP279" s="430" t="s">
        <v>186</v>
      </c>
      <c r="AQ279" s="430" t="s">
        <v>186</v>
      </c>
      <c r="AR279" s="473" t="s">
        <v>763</v>
      </c>
      <c r="AS279" s="430" t="s">
        <v>186</v>
      </c>
      <c r="AT279" s="430" t="s">
        <v>186</v>
      </c>
      <c r="AU279" s="946" t="s">
        <v>186</v>
      </c>
    </row>
    <row r="280" spans="1:47" s="63" customFormat="1">
      <c r="A280" s="944">
        <v>145</v>
      </c>
      <c r="B280" s="472" t="s">
        <v>526</v>
      </c>
      <c r="C280" s="678"/>
      <c r="D280" s="438"/>
      <c r="E280" s="702" t="s">
        <v>1263</v>
      </c>
      <c r="F280" s="678" t="s">
        <v>977</v>
      </c>
      <c r="G280" s="430" t="s">
        <v>186</v>
      </c>
      <c r="H280" s="299" t="s">
        <v>362</v>
      </c>
      <c r="I280" s="430" t="s">
        <v>186</v>
      </c>
      <c r="J280" s="299" t="s">
        <v>362</v>
      </c>
      <c r="K280" s="134" t="s">
        <v>1150</v>
      </c>
      <c r="L280" s="134" t="s">
        <v>1150</v>
      </c>
      <c r="M280" s="134" t="s">
        <v>1321</v>
      </c>
      <c r="N280" s="134" t="s">
        <v>1321</v>
      </c>
      <c r="O280" s="134" t="s">
        <v>1021</v>
      </c>
      <c r="P280" s="430" t="s">
        <v>186</v>
      </c>
      <c r="Q280" s="430" t="s">
        <v>186</v>
      </c>
      <c r="R280" s="134" t="s">
        <v>753</v>
      </c>
      <c r="S280" s="430" t="s">
        <v>186</v>
      </c>
      <c r="T280" s="430" t="s">
        <v>186</v>
      </c>
      <c r="U280" s="134" t="s">
        <v>1280</v>
      </c>
      <c r="V280" s="134" t="s">
        <v>136</v>
      </c>
      <c r="W280" s="430" t="s">
        <v>186</v>
      </c>
      <c r="X280" s="430"/>
      <c r="Y280" s="134" t="s">
        <v>136</v>
      </c>
      <c r="Z280" s="134" t="s">
        <v>136</v>
      </c>
      <c r="AA280" s="430" t="s">
        <v>186</v>
      </c>
      <c r="AB280" s="134" t="s">
        <v>136</v>
      </c>
      <c r="AC280" s="134" t="s">
        <v>1334</v>
      </c>
      <c r="AD280" s="430" t="s">
        <v>1340</v>
      </c>
      <c r="AE280" s="134" t="s">
        <v>136</v>
      </c>
      <c r="AF280" s="945" t="s">
        <v>1151</v>
      </c>
      <c r="AG280" s="945" t="s">
        <v>1151</v>
      </c>
      <c r="AH280" s="134" t="s">
        <v>1151</v>
      </c>
      <c r="AI280" s="430" t="s">
        <v>1229</v>
      </c>
      <c r="AJ280" s="430" t="s">
        <v>186</v>
      </c>
      <c r="AK280" s="430" t="s">
        <v>186</v>
      </c>
      <c r="AL280" s="437" t="s">
        <v>1069</v>
      </c>
      <c r="AM280" s="437" t="s">
        <v>1069</v>
      </c>
      <c r="AN280" s="430" t="s">
        <v>186</v>
      </c>
      <c r="AO280" s="430" t="s">
        <v>186</v>
      </c>
      <c r="AP280" s="430" t="s">
        <v>186</v>
      </c>
      <c r="AQ280" s="430" t="s">
        <v>186</v>
      </c>
      <c r="AR280" s="473" t="s">
        <v>763</v>
      </c>
      <c r="AS280" s="430" t="s">
        <v>186</v>
      </c>
      <c r="AT280" s="430" t="s">
        <v>186</v>
      </c>
      <c r="AU280" s="946" t="s">
        <v>186</v>
      </c>
    </row>
    <row r="281" spans="1:47" s="63" customFormat="1">
      <c r="A281" s="944">
        <v>146</v>
      </c>
      <c r="B281" s="472" t="s">
        <v>526</v>
      </c>
      <c r="C281" s="678"/>
      <c r="D281" s="438"/>
      <c r="E281" s="702" t="s">
        <v>1265</v>
      </c>
      <c r="F281" s="678" t="s">
        <v>977</v>
      </c>
      <c r="G281" s="430" t="s">
        <v>186</v>
      </c>
      <c r="H281" s="299" t="s">
        <v>362</v>
      </c>
      <c r="I281" s="430" t="s">
        <v>186</v>
      </c>
      <c r="J281" s="299" t="s">
        <v>362</v>
      </c>
      <c r="K281" s="134" t="s">
        <v>1150</v>
      </c>
      <c r="L281" s="134" t="s">
        <v>1150</v>
      </c>
      <c r="M281" s="134" t="s">
        <v>1321</v>
      </c>
      <c r="N281" s="134" t="s">
        <v>1321</v>
      </c>
      <c r="O281" s="134" t="s">
        <v>1021</v>
      </c>
      <c r="P281" s="430" t="s">
        <v>186</v>
      </c>
      <c r="Q281" s="430" t="s">
        <v>186</v>
      </c>
      <c r="R281" s="134" t="s">
        <v>753</v>
      </c>
      <c r="S281" s="430" t="s">
        <v>186</v>
      </c>
      <c r="T281" s="430" t="s">
        <v>186</v>
      </c>
      <c r="U281" s="134" t="s">
        <v>1280</v>
      </c>
      <c r="V281" s="134" t="s">
        <v>136</v>
      </c>
      <c r="W281" s="430" t="s">
        <v>186</v>
      </c>
      <c r="X281" s="430"/>
      <c r="Y281" s="134" t="s">
        <v>136</v>
      </c>
      <c r="Z281" s="134" t="s">
        <v>136</v>
      </c>
      <c r="AA281" s="430" t="s">
        <v>186</v>
      </c>
      <c r="AB281" s="134" t="s">
        <v>136</v>
      </c>
      <c r="AC281" s="134" t="s">
        <v>1335</v>
      </c>
      <c r="AD281" s="430" t="s">
        <v>1341</v>
      </c>
      <c r="AE281" s="134" t="s">
        <v>136</v>
      </c>
      <c r="AF281" s="945" t="s">
        <v>1151</v>
      </c>
      <c r="AG281" s="945" t="s">
        <v>1151</v>
      </c>
      <c r="AH281" s="134" t="s">
        <v>1151</v>
      </c>
      <c r="AI281" s="430" t="s">
        <v>1229</v>
      </c>
      <c r="AJ281" s="430" t="s">
        <v>186</v>
      </c>
      <c r="AK281" s="430" t="s">
        <v>186</v>
      </c>
      <c r="AL281" s="437" t="s">
        <v>1069</v>
      </c>
      <c r="AM281" s="437" t="s">
        <v>1069</v>
      </c>
      <c r="AN281" s="430" t="s">
        <v>186</v>
      </c>
      <c r="AO281" s="430" t="s">
        <v>186</v>
      </c>
      <c r="AP281" s="430" t="s">
        <v>186</v>
      </c>
      <c r="AQ281" s="430" t="s">
        <v>186</v>
      </c>
      <c r="AR281" s="473" t="s">
        <v>763</v>
      </c>
      <c r="AS281" s="430" t="s">
        <v>186</v>
      </c>
      <c r="AT281" s="430" t="s">
        <v>186</v>
      </c>
      <c r="AU281" s="946" t="s">
        <v>186</v>
      </c>
    </row>
    <row r="282" spans="1:47" s="63" customFormat="1">
      <c r="A282" s="944">
        <v>147</v>
      </c>
      <c r="B282" s="472" t="s">
        <v>526</v>
      </c>
      <c r="C282" s="678"/>
      <c r="D282" s="438"/>
      <c r="E282" s="702" t="s">
        <v>1266</v>
      </c>
      <c r="F282" s="678" t="s">
        <v>977</v>
      </c>
      <c r="G282" s="430" t="s">
        <v>186</v>
      </c>
      <c r="H282" s="299" t="s">
        <v>362</v>
      </c>
      <c r="I282" s="430" t="s">
        <v>186</v>
      </c>
      <c r="J282" s="299" t="s">
        <v>362</v>
      </c>
      <c r="K282" s="134" t="s">
        <v>1150</v>
      </c>
      <c r="L282" s="134" t="s">
        <v>1150</v>
      </c>
      <c r="M282" s="134" t="s">
        <v>1321</v>
      </c>
      <c r="N282" s="134" t="s">
        <v>1321</v>
      </c>
      <c r="O282" s="134" t="s">
        <v>1021</v>
      </c>
      <c r="P282" s="430" t="s">
        <v>186</v>
      </c>
      <c r="Q282" s="430" t="s">
        <v>186</v>
      </c>
      <c r="R282" s="134" t="s">
        <v>753</v>
      </c>
      <c r="S282" s="430" t="s">
        <v>186</v>
      </c>
      <c r="T282" s="430" t="s">
        <v>186</v>
      </c>
      <c r="U282" s="134" t="s">
        <v>1280</v>
      </c>
      <c r="V282" s="134" t="s">
        <v>136</v>
      </c>
      <c r="W282" s="430" t="s">
        <v>186</v>
      </c>
      <c r="X282" s="430"/>
      <c r="Y282" s="134" t="s">
        <v>136</v>
      </c>
      <c r="Z282" s="134" t="s">
        <v>136</v>
      </c>
      <c r="AA282" s="430" t="s">
        <v>186</v>
      </c>
      <c r="AB282" s="134" t="s">
        <v>136</v>
      </c>
      <c r="AC282" s="134" t="s">
        <v>1344</v>
      </c>
      <c r="AD282" s="430" t="s">
        <v>1342</v>
      </c>
      <c r="AE282" s="134" t="s">
        <v>136</v>
      </c>
      <c r="AF282" s="945" t="s">
        <v>1151</v>
      </c>
      <c r="AG282" s="945" t="s">
        <v>1151</v>
      </c>
      <c r="AH282" s="134" t="s">
        <v>1151</v>
      </c>
      <c r="AI282" s="430" t="s">
        <v>1229</v>
      </c>
      <c r="AJ282" s="430" t="s">
        <v>186</v>
      </c>
      <c r="AK282" s="430" t="s">
        <v>186</v>
      </c>
      <c r="AL282" s="437" t="s">
        <v>1069</v>
      </c>
      <c r="AM282" s="437" t="s">
        <v>1069</v>
      </c>
      <c r="AN282" s="430" t="s">
        <v>186</v>
      </c>
      <c r="AO282" s="430" t="s">
        <v>186</v>
      </c>
      <c r="AP282" s="430" t="s">
        <v>186</v>
      </c>
      <c r="AQ282" s="430" t="s">
        <v>186</v>
      </c>
      <c r="AR282" s="473" t="s">
        <v>763</v>
      </c>
      <c r="AS282" s="430" t="s">
        <v>186</v>
      </c>
      <c r="AT282" s="430" t="s">
        <v>186</v>
      </c>
      <c r="AU282" s="946" t="s">
        <v>186</v>
      </c>
    </row>
    <row r="283" spans="1:47" s="63" customFormat="1">
      <c r="A283" s="944">
        <v>148</v>
      </c>
      <c r="B283" s="472" t="s">
        <v>526</v>
      </c>
      <c r="C283" s="678"/>
      <c r="D283" s="438"/>
      <c r="E283" s="702" t="s">
        <v>1267</v>
      </c>
      <c r="F283" s="678" t="s">
        <v>977</v>
      </c>
      <c r="G283" s="430" t="s">
        <v>186</v>
      </c>
      <c r="H283" s="299" t="s">
        <v>362</v>
      </c>
      <c r="I283" s="430" t="s">
        <v>186</v>
      </c>
      <c r="J283" s="299" t="s">
        <v>362</v>
      </c>
      <c r="K283" s="134" t="s">
        <v>1150</v>
      </c>
      <c r="L283" s="134" t="s">
        <v>1150</v>
      </c>
      <c r="M283" s="134" t="s">
        <v>1321</v>
      </c>
      <c r="N283" s="134" t="s">
        <v>1321</v>
      </c>
      <c r="O283" s="134" t="s">
        <v>1021</v>
      </c>
      <c r="P283" s="430" t="s">
        <v>186</v>
      </c>
      <c r="Q283" s="430" t="s">
        <v>186</v>
      </c>
      <c r="R283" s="134" t="s">
        <v>753</v>
      </c>
      <c r="S283" s="430" t="s">
        <v>186</v>
      </c>
      <c r="T283" s="430" t="s">
        <v>186</v>
      </c>
      <c r="U283" s="134" t="s">
        <v>1280</v>
      </c>
      <c r="V283" s="134" t="s">
        <v>136</v>
      </c>
      <c r="W283" s="430" t="s">
        <v>186</v>
      </c>
      <c r="X283" s="430"/>
      <c r="Y283" s="134" t="s">
        <v>136</v>
      </c>
      <c r="Z283" s="134" t="s">
        <v>136</v>
      </c>
      <c r="AA283" s="430" t="s">
        <v>186</v>
      </c>
      <c r="AB283" s="134" t="s">
        <v>136</v>
      </c>
      <c r="AC283" s="134" t="s">
        <v>1336</v>
      </c>
      <c r="AD283" s="430" t="s">
        <v>1343</v>
      </c>
      <c r="AE283" s="134" t="s">
        <v>136</v>
      </c>
      <c r="AF283" s="945" t="s">
        <v>1151</v>
      </c>
      <c r="AG283" s="945" t="s">
        <v>1151</v>
      </c>
      <c r="AH283" s="134" t="s">
        <v>1151</v>
      </c>
      <c r="AI283" s="430" t="s">
        <v>1229</v>
      </c>
      <c r="AJ283" s="430" t="s">
        <v>186</v>
      </c>
      <c r="AK283" s="430" t="s">
        <v>186</v>
      </c>
      <c r="AL283" s="437" t="s">
        <v>1069</v>
      </c>
      <c r="AM283" s="437" t="s">
        <v>1069</v>
      </c>
      <c r="AN283" s="430" t="s">
        <v>186</v>
      </c>
      <c r="AO283" s="430" t="s">
        <v>186</v>
      </c>
      <c r="AP283" s="430" t="s">
        <v>186</v>
      </c>
      <c r="AQ283" s="430" t="s">
        <v>186</v>
      </c>
      <c r="AR283" s="473" t="s">
        <v>763</v>
      </c>
      <c r="AS283" s="430" t="s">
        <v>186</v>
      </c>
      <c r="AT283" s="430" t="s">
        <v>186</v>
      </c>
      <c r="AU283" s="946" t="s">
        <v>186</v>
      </c>
    </row>
    <row r="284" spans="1:47" s="63" customFormat="1">
      <c r="A284" s="947">
        <v>149</v>
      </c>
      <c r="B284" s="387" t="s">
        <v>526</v>
      </c>
      <c r="C284" s="388"/>
      <c r="D284" s="389"/>
      <c r="E284" s="705" t="s">
        <v>1270</v>
      </c>
      <c r="F284" s="388" t="s">
        <v>977</v>
      </c>
      <c r="G284" s="393" t="s">
        <v>186</v>
      </c>
      <c r="H284" s="230" t="s">
        <v>362</v>
      </c>
      <c r="I284" s="393" t="s">
        <v>186</v>
      </c>
      <c r="J284" s="230" t="s">
        <v>362</v>
      </c>
      <c r="K284" s="132" t="s">
        <v>1150</v>
      </c>
      <c r="L284" s="132" t="s">
        <v>1150</v>
      </c>
      <c r="M284" s="132" t="s">
        <v>1321</v>
      </c>
      <c r="N284" s="132" t="s">
        <v>1321</v>
      </c>
      <c r="O284" s="132" t="s">
        <v>1021</v>
      </c>
      <c r="P284" s="393" t="s">
        <v>186</v>
      </c>
      <c r="Q284" s="393" t="s">
        <v>186</v>
      </c>
      <c r="R284" s="132" t="s">
        <v>753</v>
      </c>
      <c r="S284" s="393" t="s">
        <v>186</v>
      </c>
      <c r="T284" s="393" t="s">
        <v>186</v>
      </c>
      <c r="U284" s="132" t="s">
        <v>1280</v>
      </c>
      <c r="V284" s="132" t="s">
        <v>136</v>
      </c>
      <c r="W284" s="393" t="s">
        <v>186</v>
      </c>
      <c r="X284" s="393"/>
      <c r="Y284" s="132" t="s">
        <v>136</v>
      </c>
      <c r="Z284" s="132" t="s">
        <v>136</v>
      </c>
      <c r="AA284" s="393" t="s">
        <v>186</v>
      </c>
      <c r="AB284" s="132" t="s">
        <v>136</v>
      </c>
      <c r="AC284" s="132" t="s">
        <v>1337</v>
      </c>
      <c r="AD284" s="393" t="s">
        <v>1345</v>
      </c>
      <c r="AE284" s="132" t="s">
        <v>136</v>
      </c>
      <c r="AF284" s="948" t="s">
        <v>1151</v>
      </c>
      <c r="AG284" s="948" t="s">
        <v>1151</v>
      </c>
      <c r="AH284" s="132" t="s">
        <v>1151</v>
      </c>
      <c r="AI284" s="393" t="s">
        <v>1229</v>
      </c>
      <c r="AJ284" s="393" t="s">
        <v>186</v>
      </c>
      <c r="AK284" s="393" t="s">
        <v>186</v>
      </c>
      <c r="AL284" s="399" t="s">
        <v>1069</v>
      </c>
      <c r="AM284" s="399" t="s">
        <v>1069</v>
      </c>
      <c r="AN284" s="393" t="s">
        <v>186</v>
      </c>
      <c r="AO284" s="393" t="s">
        <v>186</v>
      </c>
      <c r="AP284" s="393" t="s">
        <v>186</v>
      </c>
      <c r="AQ284" s="393" t="s">
        <v>186</v>
      </c>
      <c r="AR284" s="576" t="s">
        <v>763</v>
      </c>
      <c r="AS284" s="393" t="s">
        <v>186</v>
      </c>
      <c r="AT284" s="393" t="s">
        <v>186</v>
      </c>
      <c r="AU284" s="949" t="s">
        <v>186</v>
      </c>
    </row>
    <row r="285" spans="1:47" s="63" customFormat="1">
      <c r="A285" s="940"/>
      <c r="B285" s="373" t="s">
        <v>346</v>
      </c>
      <c r="C285" s="830"/>
      <c r="D285" s="674"/>
      <c r="E285" s="831">
        <v>35279</v>
      </c>
      <c r="F285" s="684" t="s">
        <v>977</v>
      </c>
      <c r="G285" s="563" t="s">
        <v>186</v>
      </c>
      <c r="H285" s="319" t="s">
        <v>362</v>
      </c>
      <c r="I285" s="563" t="s">
        <v>186</v>
      </c>
      <c r="J285" s="319" t="s">
        <v>362</v>
      </c>
      <c r="K285" s="130" t="s">
        <v>1319</v>
      </c>
      <c r="L285" s="130" t="s">
        <v>1319</v>
      </c>
      <c r="M285" s="130" t="s">
        <v>1319</v>
      </c>
      <c r="N285" s="130" t="s">
        <v>1319</v>
      </c>
      <c r="O285" s="563" t="s">
        <v>1319</v>
      </c>
      <c r="P285" s="563" t="s">
        <v>186</v>
      </c>
      <c r="Q285" s="563" t="s">
        <v>186</v>
      </c>
      <c r="R285" s="563" t="s">
        <v>186</v>
      </c>
      <c r="S285" s="563" t="s">
        <v>186</v>
      </c>
      <c r="T285" s="563" t="s">
        <v>186</v>
      </c>
      <c r="U285" s="130" t="s">
        <v>1280</v>
      </c>
      <c r="V285" s="130" t="s">
        <v>813</v>
      </c>
      <c r="W285" s="563" t="s">
        <v>186</v>
      </c>
      <c r="X285" s="563"/>
      <c r="Y285" s="130" t="s">
        <v>813</v>
      </c>
      <c r="Z285" s="130" t="s">
        <v>813</v>
      </c>
      <c r="AA285" s="563" t="s">
        <v>186</v>
      </c>
      <c r="AB285" s="130" t="s">
        <v>813</v>
      </c>
      <c r="AC285" s="130" t="s">
        <v>1338</v>
      </c>
      <c r="AD285" s="563" t="s">
        <v>186</v>
      </c>
      <c r="AE285" s="130" t="s">
        <v>813</v>
      </c>
      <c r="AF285" s="950" t="s">
        <v>935</v>
      </c>
      <c r="AG285" s="950" t="s">
        <v>1319</v>
      </c>
      <c r="AH285" s="130" t="s">
        <v>1319</v>
      </c>
      <c r="AI285" s="563" t="s">
        <v>186</v>
      </c>
      <c r="AJ285" s="563" t="s">
        <v>186</v>
      </c>
      <c r="AK285" s="563" t="s">
        <v>186</v>
      </c>
      <c r="AL285" s="571" t="s">
        <v>1069</v>
      </c>
      <c r="AM285" s="571" t="s">
        <v>1069</v>
      </c>
      <c r="AN285" s="563" t="s">
        <v>186</v>
      </c>
      <c r="AO285" s="563" t="s">
        <v>186</v>
      </c>
      <c r="AP285" s="563" t="s">
        <v>186</v>
      </c>
      <c r="AQ285" s="563" t="s">
        <v>763</v>
      </c>
      <c r="AR285" s="951"/>
      <c r="AS285" s="563" t="s">
        <v>186</v>
      </c>
      <c r="AT285" s="563" t="s">
        <v>186</v>
      </c>
      <c r="AU285" s="952" t="s">
        <v>1069</v>
      </c>
    </row>
    <row r="286" spans="1:47" s="63" customFormat="1">
      <c r="A286" s="944"/>
      <c r="B286" s="472" t="s">
        <v>346</v>
      </c>
      <c r="C286" s="833"/>
      <c r="D286" s="438"/>
      <c r="E286" s="834">
        <v>35305</v>
      </c>
      <c r="F286" s="678" t="s">
        <v>977</v>
      </c>
      <c r="G286" s="430" t="s">
        <v>186</v>
      </c>
      <c r="H286" s="299" t="s">
        <v>362</v>
      </c>
      <c r="I286" s="430" t="s">
        <v>186</v>
      </c>
      <c r="J286" s="299" t="s">
        <v>362</v>
      </c>
      <c r="K286" s="134" t="s">
        <v>1319</v>
      </c>
      <c r="L286" s="134" t="s">
        <v>1319</v>
      </c>
      <c r="M286" s="134" t="s">
        <v>1319</v>
      </c>
      <c r="N286" s="134" t="s">
        <v>1319</v>
      </c>
      <c r="O286" s="430" t="s">
        <v>1319</v>
      </c>
      <c r="P286" s="430" t="s">
        <v>186</v>
      </c>
      <c r="Q286" s="430" t="s">
        <v>186</v>
      </c>
      <c r="R286" s="430" t="s">
        <v>186</v>
      </c>
      <c r="S286" s="430" t="s">
        <v>186</v>
      </c>
      <c r="T286" s="430" t="s">
        <v>186</v>
      </c>
      <c r="U286" s="134" t="s">
        <v>1280</v>
      </c>
      <c r="V286" s="134" t="s">
        <v>813</v>
      </c>
      <c r="W286" s="430" t="s">
        <v>186</v>
      </c>
      <c r="X286" s="430"/>
      <c r="Y286" s="134" t="s">
        <v>813</v>
      </c>
      <c r="Z286" s="134" t="s">
        <v>813</v>
      </c>
      <c r="AA286" s="430" t="s">
        <v>186</v>
      </c>
      <c r="AB286" s="134" t="s">
        <v>813</v>
      </c>
      <c r="AC286" s="134" t="s">
        <v>1339</v>
      </c>
      <c r="AD286" s="430" t="s">
        <v>186</v>
      </c>
      <c r="AE286" s="134" t="s">
        <v>813</v>
      </c>
      <c r="AF286" s="945" t="s">
        <v>935</v>
      </c>
      <c r="AG286" s="945" t="s">
        <v>1319</v>
      </c>
      <c r="AH286" s="134" t="s">
        <v>1319</v>
      </c>
      <c r="AI286" s="430" t="s">
        <v>186</v>
      </c>
      <c r="AJ286" s="430" t="s">
        <v>186</v>
      </c>
      <c r="AK286" s="430" t="s">
        <v>186</v>
      </c>
      <c r="AL286" s="437" t="s">
        <v>1069</v>
      </c>
      <c r="AM286" s="437" t="s">
        <v>1069</v>
      </c>
      <c r="AN286" s="430" t="s">
        <v>186</v>
      </c>
      <c r="AO286" s="430" t="s">
        <v>186</v>
      </c>
      <c r="AP286" s="430" t="s">
        <v>186</v>
      </c>
      <c r="AQ286" s="430" t="s">
        <v>763</v>
      </c>
      <c r="AR286" s="473"/>
      <c r="AS286" s="430" t="s">
        <v>186</v>
      </c>
      <c r="AT286" s="430" t="s">
        <v>186</v>
      </c>
      <c r="AU286" s="946" t="s">
        <v>1069</v>
      </c>
    </row>
    <row r="287" spans="1:47" s="63" customFormat="1">
      <c r="A287" s="944"/>
      <c r="B287" s="472" t="s">
        <v>346</v>
      </c>
      <c r="C287" s="833"/>
      <c r="D287" s="438"/>
      <c r="E287" s="834">
        <v>35335</v>
      </c>
      <c r="F287" s="678" t="s">
        <v>977</v>
      </c>
      <c r="G287" s="430" t="s">
        <v>186</v>
      </c>
      <c r="H287" s="299" t="s">
        <v>362</v>
      </c>
      <c r="I287" s="430" t="s">
        <v>186</v>
      </c>
      <c r="J287" s="299" t="s">
        <v>362</v>
      </c>
      <c r="K287" s="134" t="s">
        <v>1319</v>
      </c>
      <c r="L287" s="134" t="s">
        <v>1319</v>
      </c>
      <c r="M287" s="134" t="s">
        <v>1319</v>
      </c>
      <c r="N287" s="134" t="s">
        <v>1319</v>
      </c>
      <c r="O287" s="430" t="s">
        <v>1319</v>
      </c>
      <c r="P287" s="430" t="s">
        <v>186</v>
      </c>
      <c r="Q287" s="430" t="s">
        <v>186</v>
      </c>
      <c r="R287" s="430" t="s">
        <v>186</v>
      </c>
      <c r="S287" s="430" t="s">
        <v>186</v>
      </c>
      <c r="T287" s="430" t="s">
        <v>186</v>
      </c>
      <c r="U287" s="134" t="s">
        <v>1280</v>
      </c>
      <c r="V287" s="134" t="s">
        <v>813</v>
      </c>
      <c r="W287" s="430" t="s">
        <v>186</v>
      </c>
      <c r="X287" s="430"/>
      <c r="Y287" s="134" t="s">
        <v>813</v>
      </c>
      <c r="Z287" s="134" t="s">
        <v>813</v>
      </c>
      <c r="AA287" s="430" t="s">
        <v>186</v>
      </c>
      <c r="AB287" s="134" t="s">
        <v>813</v>
      </c>
      <c r="AC287" s="134" t="s">
        <v>1340</v>
      </c>
      <c r="AD287" s="430" t="s">
        <v>186</v>
      </c>
      <c r="AE287" s="134" t="s">
        <v>813</v>
      </c>
      <c r="AF287" s="945" t="s">
        <v>935</v>
      </c>
      <c r="AG287" s="945" t="s">
        <v>1319</v>
      </c>
      <c r="AH287" s="134" t="s">
        <v>1319</v>
      </c>
      <c r="AI287" s="430" t="s">
        <v>186</v>
      </c>
      <c r="AJ287" s="430" t="s">
        <v>186</v>
      </c>
      <c r="AK287" s="430" t="s">
        <v>186</v>
      </c>
      <c r="AL287" s="437" t="s">
        <v>1069</v>
      </c>
      <c r="AM287" s="437" t="s">
        <v>1069</v>
      </c>
      <c r="AN287" s="430" t="s">
        <v>186</v>
      </c>
      <c r="AO287" s="430" t="s">
        <v>186</v>
      </c>
      <c r="AP287" s="430" t="s">
        <v>186</v>
      </c>
      <c r="AQ287" s="430" t="s">
        <v>763</v>
      </c>
      <c r="AR287" s="473"/>
      <c r="AS287" s="430" t="s">
        <v>186</v>
      </c>
      <c r="AT287" s="430" t="s">
        <v>186</v>
      </c>
      <c r="AU287" s="946" t="s">
        <v>1069</v>
      </c>
    </row>
    <row r="288" spans="1:47" s="63" customFormat="1">
      <c r="A288" s="944"/>
      <c r="B288" s="472" t="s">
        <v>346</v>
      </c>
      <c r="C288" s="833"/>
      <c r="D288" s="438"/>
      <c r="E288" s="834">
        <v>35374</v>
      </c>
      <c r="F288" s="678" t="s">
        <v>977</v>
      </c>
      <c r="G288" s="430" t="s">
        <v>186</v>
      </c>
      <c r="H288" s="299" t="s">
        <v>362</v>
      </c>
      <c r="I288" s="430" t="s">
        <v>186</v>
      </c>
      <c r="J288" s="299" t="s">
        <v>362</v>
      </c>
      <c r="K288" s="134" t="s">
        <v>1319</v>
      </c>
      <c r="L288" s="134" t="s">
        <v>1319</v>
      </c>
      <c r="M288" s="134" t="s">
        <v>1319</v>
      </c>
      <c r="N288" s="134" t="s">
        <v>1319</v>
      </c>
      <c r="O288" s="430" t="s">
        <v>1319</v>
      </c>
      <c r="P288" s="430" t="s">
        <v>186</v>
      </c>
      <c r="Q288" s="430" t="s">
        <v>186</v>
      </c>
      <c r="R288" s="430" t="s">
        <v>186</v>
      </c>
      <c r="S288" s="430" t="s">
        <v>186</v>
      </c>
      <c r="T288" s="430" t="s">
        <v>186</v>
      </c>
      <c r="U288" s="134" t="s">
        <v>1280</v>
      </c>
      <c r="V288" s="134" t="s">
        <v>813</v>
      </c>
      <c r="W288" s="430" t="s">
        <v>186</v>
      </c>
      <c r="X288" s="430"/>
      <c r="Y288" s="134" t="s">
        <v>813</v>
      </c>
      <c r="Z288" s="134" t="s">
        <v>813</v>
      </c>
      <c r="AA288" s="430" t="s">
        <v>186</v>
      </c>
      <c r="AB288" s="134" t="s">
        <v>813</v>
      </c>
      <c r="AC288" s="134" t="s">
        <v>1341</v>
      </c>
      <c r="AD288" s="430" t="s">
        <v>186</v>
      </c>
      <c r="AE288" s="134" t="s">
        <v>813</v>
      </c>
      <c r="AF288" s="945" t="s">
        <v>935</v>
      </c>
      <c r="AG288" s="945" t="s">
        <v>1319</v>
      </c>
      <c r="AH288" s="134" t="s">
        <v>1319</v>
      </c>
      <c r="AI288" s="430" t="s">
        <v>186</v>
      </c>
      <c r="AJ288" s="430" t="s">
        <v>186</v>
      </c>
      <c r="AK288" s="430" t="s">
        <v>186</v>
      </c>
      <c r="AL288" s="437" t="s">
        <v>1069</v>
      </c>
      <c r="AM288" s="437" t="s">
        <v>1069</v>
      </c>
      <c r="AN288" s="430" t="s">
        <v>186</v>
      </c>
      <c r="AO288" s="430" t="s">
        <v>186</v>
      </c>
      <c r="AP288" s="430" t="s">
        <v>186</v>
      </c>
      <c r="AQ288" s="430" t="s">
        <v>763</v>
      </c>
      <c r="AR288" s="473"/>
      <c r="AS288" s="430" t="s">
        <v>186</v>
      </c>
      <c r="AT288" s="430" t="s">
        <v>186</v>
      </c>
      <c r="AU288" s="946" t="s">
        <v>1069</v>
      </c>
    </row>
    <row r="289" spans="1:49" s="63" customFormat="1">
      <c r="A289" s="944"/>
      <c r="B289" s="472" t="s">
        <v>346</v>
      </c>
      <c r="C289" s="833"/>
      <c r="D289" s="438"/>
      <c r="E289" s="834">
        <v>35398</v>
      </c>
      <c r="F289" s="678" t="s">
        <v>977</v>
      </c>
      <c r="G289" s="430" t="s">
        <v>186</v>
      </c>
      <c r="H289" s="299" t="s">
        <v>362</v>
      </c>
      <c r="I289" s="430" t="s">
        <v>186</v>
      </c>
      <c r="J289" s="299" t="s">
        <v>362</v>
      </c>
      <c r="K289" s="134" t="s">
        <v>1319</v>
      </c>
      <c r="L289" s="134" t="s">
        <v>1319</v>
      </c>
      <c r="M289" s="134" t="s">
        <v>1319</v>
      </c>
      <c r="N289" s="134" t="s">
        <v>1319</v>
      </c>
      <c r="O289" s="430" t="s">
        <v>1319</v>
      </c>
      <c r="P289" s="430" t="s">
        <v>186</v>
      </c>
      <c r="Q289" s="430" t="s">
        <v>186</v>
      </c>
      <c r="R289" s="430" t="s">
        <v>186</v>
      </c>
      <c r="S289" s="430" t="s">
        <v>186</v>
      </c>
      <c r="T289" s="430" t="s">
        <v>186</v>
      </c>
      <c r="U289" s="134" t="s">
        <v>1280</v>
      </c>
      <c r="V289" s="134" t="s">
        <v>813</v>
      </c>
      <c r="W289" s="430" t="s">
        <v>186</v>
      </c>
      <c r="X289" s="430"/>
      <c r="Y289" s="134" t="s">
        <v>813</v>
      </c>
      <c r="Z289" s="134" t="s">
        <v>813</v>
      </c>
      <c r="AA289" s="430" t="s">
        <v>186</v>
      </c>
      <c r="AB289" s="134" t="s">
        <v>813</v>
      </c>
      <c r="AC289" s="134" t="s">
        <v>1342</v>
      </c>
      <c r="AD289" s="430" t="s">
        <v>186</v>
      </c>
      <c r="AE289" s="134" t="s">
        <v>813</v>
      </c>
      <c r="AF289" s="945" t="s">
        <v>935</v>
      </c>
      <c r="AG289" s="945" t="s">
        <v>1319</v>
      </c>
      <c r="AH289" s="134" t="s">
        <v>1319</v>
      </c>
      <c r="AI289" s="430" t="s">
        <v>186</v>
      </c>
      <c r="AJ289" s="430" t="s">
        <v>186</v>
      </c>
      <c r="AK289" s="430" t="s">
        <v>186</v>
      </c>
      <c r="AL289" s="437" t="s">
        <v>1069</v>
      </c>
      <c r="AM289" s="437" t="s">
        <v>1069</v>
      </c>
      <c r="AN289" s="430" t="s">
        <v>186</v>
      </c>
      <c r="AO289" s="430" t="s">
        <v>186</v>
      </c>
      <c r="AP289" s="430" t="s">
        <v>186</v>
      </c>
      <c r="AQ289" s="430" t="s">
        <v>763</v>
      </c>
      <c r="AR289" s="473"/>
      <c r="AS289" s="430" t="s">
        <v>186</v>
      </c>
      <c r="AT289" s="430" t="s">
        <v>186</v>
      </c>
      <c r="AU289" s="946" t="s">
        <v>1069</v>
      </c>
    </row>
    <row r="290" spans="1:49" s="63" customFormat="1">
      <c r="A290" s="944"/>
      <c r="B290" s="472" t="s">
        <v>346</v>
      </c>
      <c r="C290" s="833"/>
      <c r="D290" s="438"/>
      <c r="E290" s="834">
        <v>35448</v>
      </c>
      <c r="F290" s="678" t="s">
        <v>977</v>
      </c>
      <c r="G290" s="430" t="s">
        <v>186</v>
      </c>
      <c r="H290" s="299" t="s">
        <v>362</v>
      </c>
      <c r="I290" s="430" t="s">
        <v>186</v>
      </c>
      <c r="J290" s="299" t="s">
        <v>362</v>
      </c>
      <c r="K290" s="134" t="s">
        <v>1319</v>
      </c>
      <c r="L290" s="134" t="s">
        <v>1319</v>
      </c>
      <c r="M290" s="134" t="s">
        <v>1319</v>
      </c>
      <c r="N290" s="134" t="s">
        <v>1319</v>
      </c>
      <c r="O290" s="430" t="s">
        <v>1319</v>
      </c>
      <c r="P290" s="430" t="s">
        <v>186</v>
      </c>
      <c r="Q290" s="430" t="s">
        <v>186</v>
      </c>
      <c r="R290" s="430" t="s">
        <v>186</v>
      </c>
      <c r="S290" s="430" t="s">
        <v>186</v>
      </c>
      <c r="T290" s="430" t="s">
        <v>186</v>
      </c>
      <c r="U290" s="134" t="s">
        <v>1280</v>
      </c>
      <c r="V290" s="134" t="s">
        <v>813</v>
      </c>
      <c r="W290" s="430" t="s">
        <v>186</v>
      </c>
      <c r="X290" s="430"/>
      <c r="Y290" s="134" t="s">
        <v>813</v>
      </c>
      <c r="Z290" s="134" t="s">
        <v>813</v>
      </c>
      <c r="AA290" s="430" t="s">
        <v>186</v>
      </c>
      <c r="AB290" s="134" t="s">
        <v>813</v>
      </c>
      <c r="AC290" s="134" t="s">
        <v>1343</v>
      </c>
      <c r="AD290" s="430" t="s">
        <v>186</v>
      </c>
      <c r="AE290" s="134" t="s">
        <v>813</v>
      </c>
      <c r="AF290" s="945" t="s">
        <v>935</v>
      </c>
      <c r="AG290" s="945" t="s">
        <v>1319</v>
      </c>
      <c r="AH290" s="134" t="s">
        <v>1319</v>
      </c>
      <c r="AI290" s="430" t="s">
        <v>186</v>
      </c>
      <c r="AJ290" s="430" t="s">
        <v>186</v>
      </c>
      <c r="AK290" s="430" t="s">
        <v>186</v>
      </c>
      <c r="AL290" s="437" t="s">
        <v>1069</v>
      </c>
      <c r="AM290" s="437" t="s">
        <v>1069</v>
      </c>
      <c r="AN290" s="430" t="s">
        <v>186</v>
      </c>
      <c r="AO290" s="430" t="s">
        <v>186</v>
      </c>
      <c r="AP290" s="430" t="s">
        <v>186</v>
      </c>
      <c r="AQ290" s="430" t="s">
        <v>763</v>
      </c>
      <c r="AR290" s="473"/>
      <c r="AS290" s="430" t="s">
        <v>186</v>
      </c>
      <c r="AT290" s="430" t="s">
        <v>186</v>
      </c>
      <c r="AU290" s="946" t="s">
        <v>1069</v>
      </c>
    </row>
    <row r="291" spans="1:49" s="63" customFormat="1">
      <c r="A291" s="944"/>
      <c r="B291" s="472" t="s">
        <v>346</v>
      </c>
      <c r="C291" s="833"/>
      <c r="D291" s="438"/>
      <c r="E291" s="834">
        <v>35473</v>
      </c>
      <c r="F291" s="678" t="s">
        <v>977</v>
      </c>
      <c r="G291" s="430" t="s">
        <v>186</v>
      </c>
      <c r="H291" s="299" t="s">
        <v>362</v>
      </c>
      <c r="I291" s="430" t="s">
        <v>186</v>
      </c>
      <c r="J291" s="299" t="s">
        <v>362</v>
      </c>
      <c r="K291" s="134" t="s">
        <v>1319</v>
      </c>
      <c r="L291" s="134" t="s">
        <v>1319</v>
      </c>
      <c r="M291" s="134" t="s">
        <v>1319</v>
      </c>
      <c r="N291" s="134" t="s">
        <v>1319</v>
      </c>
      <c r="O291" s="430" t="s">
        <v>1319</v>
      </c>
      <c r="P291" s="430" t="s">
        <v>186</v>
      </c>
      <c r="Q291" s="430" t="s">
        <v>186</v>
      </c>
      <c r="R291" s="430" t="s">
        <v>186</v>
      </c>
      <c r="S291" s="430" t="s">
        <v>186</v>
      </c>
      <c r="T291" s="430" t="s">
        <v>186</v>
      </c>
      <c r="U291" s="134" t="s">
        <v>1280</v>
      </c>
      <c r="V291" s="134" t="s">
        <v>813</v>
      </c>
      <c r="W291" s="430" t="s">
        <v>186</v>
      </c>
      <c r="X291" s="430"/>
      <c r="Y291" s="134" t="s">
        <v>813</v>
      </c>
      <c r="Z291" s="134" t="s">
        <v>813</v>
      </c>
      <c r="AA291" s="430" t="s">
        <v>186</v>
      </c>
      <c r="AB291" s="134" t="s">
        <v>813</v>
      </c>
      <c r="AC291" s="134" t="s">
        <v>186</v>
      </c>
      <c r="AD291" s="430" t="s">
        <v>186</v>
      </c>
      <c r="AE291" s="134" t="s">
        <v>813</v>
      </c>
      <c r="AF291" s="945" t="s">
        <v>935</v>
      </c>
      <c r="AG291" s="945" t="s">
        <v>1319</v>
      </c>
      <c r="AH291" s="134" t="s">
        <v>1319</v>
      </c>
      <c r="AI291" s="430" t="s">
        <v>186</v>
      </c>
      <c r="AJ291" s="430" t="s">
        <v>186</v>
      </c>
      <c r="AK291" s="430" t="s">
        <v>186</v>
      </c>
      <c r="AL291" s="437" t="s">
        <v>1069</v>
      </c>
      <c r="AM291" s="437" t="s">
        <v>1069</v>
      </c>
      <c r="AN291" s="430" t="s">
        <v>186</v>
      </c>
      <c r="AO291" s="430" t="s">
        <v>186</v>
      </c>
      <c r="AP291" s="430" t="s">
        <v>186</v>
      </c>
      <c r="AQ291" s="430" t="s">
        <v>763</v>
      </c>
      <c r="AR291" s="473"/>
      <c r="AS291" s="430" t="s">
        <v>186</v>
      </c>
      <c r="AT291" s="430" t="s">
        <v>186</v>
      </c>
      <c r="AU291" s="946" t="s">
        <v>1069</v>
      </c>
    </row>
    <row r="292" spans="1:49" s="63" customFormat="1">
      <c r="A292" s="947"/>
      <c r="B292" s="387" t="s">
        <v>346</v>
      </c>
      <c r="C292" s="835"/>
      <c r="D292" s="389"/>
      <c r="E292" s="836">
        <v>35501</v>
      </c>
      <c r="F292" s="388" t="s">
        <v>977</v>
      </c>
      <c r="G292" s="393" t="s">
        <v>186</v>
      </c>
      <c r="H292" s="230" t="s">
        <v>362</v>
      </c>
      <c r="I292" s="393" t="s">
        <v>186</v>
      </c>
      <c r="J292" s="230" t="s">
        <v>362</v>
      </c>
      <c r="K292" s="132" t="s">
        <v>1319</v>
      </c>
      <c r="L292" s="132" t="s">
        <v>1319</v>
      </c>
      <c r="M292" s="132" t="s">
        <v>1319</v>
      </c>
      <c r="N292" s="132" t="s">
        <v>1319</v>
      </c>
      <c r="O292" s="393" t="s">
        <v>1319</v>
      </c>
      <c r="P292" s="393" t="s">
        <v>186</v>
      </c>
      <c r="Q292" s="393" t="s">
        <v>186</v>
      </c>
      <c r="R292" s="393" t="s">
        <v>186</v>
      </c>
      <c r="S292" s="393" t="s">
        <v>186</v>
      </c>
      <c r="T292" s="393" t="s">
        <v>186</v>
      </c>
      <c r="U292" s="132" t="s">
        <v>1280</v>
      </c>
      <c r="V292" s="132" t="s">
        <v>813</v>
      </c>
      <c r="W292" s="393" t="s">
        <v>186</v>
      </c>
      <c r="X292" s="393"/>
      <c r="Y292" s="132" t="s">
        <v>813</v>
      </c>
      <c r="Z292" s="132" t="s">
        <v>813</v>
      </c>
      <c r="AA292" s="393" t="s">
        <v>186</v>
      </c>
      <c r="AB292" s="132" t="s">
        <v>813</v>
      </c>
      <c r="AC292" s="132" t="s">
        <v>1343</v>
      </c>
      <c r="AD292" s="393" t="s">
        <v>186</v>
      </c>
      <c r="AE292" s="132" t="s">
        <v>813</v>
      </c>
      <c r="AF292" s="948" t="s">
        <v>935</v>
      </c>
      <c r="AG292" s="948" t="s">
        <v>1319</v>
      </c>
      <c r="AH292" s="132" t="s">
        <v>1319</v>
      </c>
      <c r="AI292" s="393" t="s">
        <v>186</v>
      </c>
      <c r="AJ292" s="393" t="s">
        <v>186</v>
      </c>
      <c r="AK292" s="393" t="s">
        <v>186</v>
      </c>
      <c r="AL292" s="399" t="s">
        <v>1069</v>
      </c>
      <c r="AM292" s="399" t="s">
        <v>1069</v>
      </c>
      <c r="AN292" s="393" t="s">
        <v>186</v>
      </c>
      <c r="AO292" s="393" t="s">
        <v>186</v>
      </c>
      <c r="AP292" s="393" t="s">
        <v>186</v>
      </c>
      <c r="AQ292" s="393" t="s">
        <v>763</v>
      </c>
      <c r="AR292" s="576"/>
      <c r="AS292" s="393" t="s">
        <v>186</v>
      </c>
      <c r="AT292" s="393" t="s">
        <v>186</v>
      </c>
      <c r="AU292" s="949" t="s">
        <v>1069</v>
      </c>
    </row>
    <row r="293" spans="1:49" s="63" customFormat="1">
      <c r="A293" s="1094" t="s">
        <v>166</v>
      </c>
      <c r="B293" s="1100"/>
      <c r="C293" s="1109"/>
      <c r="D293" s="202"/>
      <c r="E293" s="206"/>
      <c r="F293" s="207"/>
      <c r="G293" s="208"/>
      <c r="H293" s="208"/>
      <c r="I293" s="54"/>
      <c r="J293" s="54"/>
      <c r="K293" s="209"/>
      <c r="L293" s="209"/>
      <c r="M293" s="209"/>
      <c r="N293" s="209"/>
      <c r="O293" s="54"/>
      <c r="P293" s="54"/>
      <c r="Q293" s="54"/>
      <c r="R293" s="54"/>
      <c r="S293" s="210"/>
      <c r="T293" s="210"/>
      <c r="U293" s="53"/>
      <c r="V293" s="208"/>
      <c r="W293" s="54"/>
      <c r="X293" s="54"/>
      <c r="Y293" s="54"/>
      <c r="Z293" s="209"/>
      <c r="AA293" s="54"/>
      <c r="AB293" s="208"/>
      <c r="AC293" s="209"/>
      <c r="AD293" s="54"/>
      <c r="AE293" s="54"/>
      <c r="AF293" s="54"/>
      <c r="AG293" s="54"/>
      <c r="AH293" s="54"/>
      <c r="AI293" s="54"/>
      <c r="AJ293" s="54"/>
      <c r="AK293" s="54"/>
      <c r="AL293" s="211"/>
      <c r="AM293" s="211"/>
      <c r="AN293" s="212"/>
      <c r="AO293" s="213"/>
      <c r="AP293" s="211"/>
      <c r="AQ293" s="214"/>
      <c r="AR293" s="215"/>
      <c r="AS293" s="216"/>
      <c r="AT293" s="216"/>
      <c r="AU293" s="257"/>
      <c r="AV293" s="62"/>
      <c r="AW293" s="115"/>
    </row>
    <row r="294" spans="1:49" s="63" customFormat="1" ht="16.899999999999999" customHeight="1">
      <c r="A294" s="918"/>
      <c r="B294" s="373" t="s">
        <v>1063</v>
      </c>
      <c r="C294" s="919"/>
      <c r="D294" s="375"/>
      <c r="E294" s="841">
        <v>34559</v>
      </c>
      <c r="F294" s="205" t="s">
        <v>535</v>
      </c>
      <c r="G294" s="231" t="s">
        <v>874</v>
      </c>
      <c r="H294" s="378" t="s">
        <v>741</v>
      </c>
      <c r="I294" s="295" t="s">
        <v>874</v>
      </c>
      <c r="J294" s="295" t="s">
        <v>874</v>
      </c>
      <c r="K294" s="378" t="s">
        <v>231</v>
      </c>
      <c r="L294" s="378" t="s">
        <v>231</v>
      </c>
      <c r="M294" s="312" t="s">
        <v>827</v>
      </c>
      <c r="N294" s="312" t="s">
        <v>827</v>
      </c>
      <c r="O294" s="295" t="s">
        <v>206</v>
      </c>
      <c r="P294" s="295" t="s">
        <v>206</v>
      </c>
      <c r="Q294" s="295" t="s">
        <v>206</v>
      </c>
      <c r="R294" s="295" t="s">
        <v>206</v>
      </c>
      <c r="S294" s="295" t="s">
        <v>455</v>
      </c>
      <c r="T294" s="295" t="s">
        <v>455</v>
      </c>
      <c r="U294" s="426" t="s">
        <v>206</v>
      </c>
      <c r="V294" s="312" t="s">
        <v>456</v>
      </c>
      <c r="W294" s="295" t="s">
        <v>206</v>
      </c>
      <c r="X294" s="295"/>
      <c r="Y294" s="312" t="s">
        <v>456</v>
      </c>
      <c r="Z294" s="312" t="s">
        <v>456</v>
      </c>
      <c r="AA294" s="312" t="s">
        <v>456</v>
      </c>
      <c r="AB294" s="312" t="s">
        <v>456</v>
      </c>
      <c r="AC294" s="312" t="s">
        <v>799</v>
      </c>
      <c r="AD294" s="295" t="s">
        <v>206</v>
      </c>
      <c r="AE294" s="295" t="s">
        <v>802</v>
      </c>
      <c r="AF294" s="295" t="s">
        <v>206</v>
      </c>
      <c r="AG294" s="295" t="s">
        <v>206</v>
      </c>
      <c r="AH294" s="312" t="s">
        <v>827</v>
      </c>
      <c r="AI294" s="295" t="s">
        <v>206</v>
      </c>
      <c r="AJ294" s="295"/>
      <c r="AK294" s="312" t="s">
        <v>827</v>
      </c>
      <c r="AL294" s="381" t="s">
        <v>206</v>
      </c>
      <c r="AM294" s="381" t="s">
        <v>206</v>
      </c>
      <c r="AN294" s="383" t="s">
        <v>206</v>
      </c>
      <c r="AO294" s="509" t="s">
        <v>206</v>
      </c>
      <c r="AP294" s="381"/>
      <c r="AQ294" s="384" t="s">
        <v>206</v>
      </c>
      <c r="AR294" s="384" t="s">
        <v>206</v>
      </c>
      <c r="AS294" s="384" t="s">
        <v>206</v>
      </c>
      <c r="AT294" s="382" t="s">
        <v>206</v>
      </c>
      <c r="AU294" s="920" t="s">
        <v>206</v>
      </c>
    </row>
    <row r="295" spans="1:49" s="63" customFormat="1" ht="16.899999999999999" customHeight="1">
      <c r="A295" s="921"/>
      <c r="B295" s="472" t="s">
        <v>43</v>
      </c>
      <c r="C295" s="922"/>
      <c r="D295" s="438"/>
      <c r="E295" s="834">
        <v>30920</v>
      </c>
      <c r="F295" s="118" t="s">
        <v>1070</v>
      </c>
      <c r="G295" s="301" t="s">
        <v>874</v>
      </c>
      <c r="H295" s="430" t="s">
        <v>742</v>
      </c>
      <c r="I295" s="298" t="s">
        <v>89</v>
      </c>
      <c r="J295" s="298" t="s">
        <v>587</v>
      </c>
      <c r="K295" s="299" t="s">
        <v>874</v>
      </c>
      <c r="L295" s="299" t="s">
        <v>874</v>
      </c>
      <c r="M295" s="299" t="s">
        <v>874</v>
      </c>
      <c r="N295" s="299" t="s">
        <v>874</v>
      </c>
      <c r="O295" s="298" t="s">
        <v>206</v>
      </c>
      <c r="P295" s="298" t="s">
        <v>206</v>
      </c>
      <c r="Q295" s="298" t="s">
        <v>206</v>
      </c>
      <c r="R295" s="298" t="s">
        <v>206</v>
      </c>
      <c r="S295" s="298" t="s">
        <v>874</v>
      </c>
      <c r="T295" s="298" t="s">
        <v>874</v>
      </c>
      <c r="U295" s="322" t="s">
        <v>206</v>
      </c>
      <c r="V295" s="299" t="s">
        <v>803</v>
      </c>
      <c r="W295" s="298" t="s">
        <v>206</v>
      </c>
      <c r="X295" s="298"/>
      <c r="Y295" s="299" t="s">
        <v>803</v>
      </c>
      <c r="Z295" s="299" t="s">
        <v>803</v>
      </c>
      <c r="AA295" s="299" t="s">
        <v>803</v>
      </c>
      <c r="AB295" s="299" t="s">
        <v>803</v>
      </c>
      <c r="AC295" s="298" t="s">
        <v>803</v>
      </c>
      <c r="AD295" s="298" t="s">
        <v>206</v>
      </c>
      <c r="AE295" s="298" t="s">
        <v>803</v>
      </c>
      <c r="AF295" s="298" t="s">
        <v>206</v>
      </c>
      <c r="AG295" s="298" t="s">
        <v>206</v>
      </c>
      <c r="AH295" s="299" t="s">
        <v>803</v>
      </c>
      <c r="AI295" s="298" t="s">
        <v>206</v>
      </c>
      <c r="AJ295" s="298"/>
      <c r="AK295" s="299" t="s">
        <v>803</v>
      </c>
      <c r="AL295" s="432" t="s">
        <v>206</v>
      </c>
      <c r="AM295" s="432" t="s">
        <v>206</v>
      </c>
      <c r="AN295" s="503" t="s">
        <v>206</v>
      </c>
      <c r="AO295" s="512" t="s">
        <v>206</v>
      </c>
      <c r="AP295" s="432"/>
      <c r="AQ295" s="444" t="s">
        <v>206</v>
      </c>
      <c r="AR295" s="444" t="s">
        <v>206</v>
      </c>
      <c r="AS295" s="444" t="s">
        <v>206</v>
      </c>
      <c r="AT295" s="437" t="s">
        <v>206</v>
      </c>
      <c r="AU295" s="923" t="s">
        <v>206</v>
      </c>
    </row>
    <row r="296" spans="1:49" s="63" customFormat="1" ht="16.899999999999999" customHeight="1">
      <c r="A296" s="921"/>
      <c r="B296" s="472" t="s">
        <v>46</v>
      </c>
      <c r="C296" s="922"/>
      <c r="D296" s="438"/>
      <c r="E296" s="834">
        <v>34559</v>
      </c>
      <c r="F296" s="118" t="s">
        <v>1070</v>
      </c>
      <c r="G296" s="301" t="s">
        <v>874</v>
      </c>
      <c r="H296" s="430" t="s">
        <v>743</v>
      </c>
      <c r="I296" s="298" t="s">
        <v>874</v>
      </c>
      <c r="J296" s="298" t="s">
        <v>874</v>
      </c>
      <c r="K296" s="430" t="s">
        <v>628</v>
      </c>
      <c r="L296" s="430" t="s">
        <v>628</v>
      </c>
      <c r="M296" s="299" t="s">
        <v>828</v>
      </c>
      <c r="N296" s="299" t="s">
        <v>828</v>
      </c>
      <c r="O296" s="298" t="s">
        <v>206</v>
      </c>
      <c r="P296" s="298" t="s">
        <v>206</v>
      </c>
      <c r="Q296" s="298" t="s">
        <v>206</v>
      </c>
      <c r="R296" s="298" t="s">
        <v>206</v>
      </c>
      <c r="S296" s="298" t="s">
        <v>92</v>
      </c>
      <c r="T296" s="298" t="s">
        <v>92</v>
      </c>
      <c r="U296" s="322" t="s">
        <v>206</v>
      </c>
      <c r="V296" s="299" t="s">
        <v>303</v>
      </c>
      <c r="W296" s="298" t="s">
        <v>206</v>
      </c>
      <c r="X296" s="298"/>
      <c r="Y296" s="299" t="s">
        <v>303</v>
      </c>
      <c r="Z296" s="299" t="s">
        <v>303</v>
      </c>
      <c r="AA296" s="299" t="s">
        <v>303</v>
      </c>
      <c r="AB296" s="299" t="s">
        <v>303</v>
      </c>
      <c r="AC296" s="299" t="s">
        <v>433</v>
      </c>
      <c r="AD296" s="298" t="s">
        <v>206</v>
      </c>
      <c r="AE296" s="298" t="s">
        <v>310</v>
      </c>
      <c r="AF296" s="298" t="s">
        <v>206</v>
      </c>
      <c r="AG296" s="298" t="s">
        <v>206</v>
      </c>
      <c r="AH296" s="299" t="s">
        <v>828</v>
      </c>
      <c r="AI296" s="298" t="s">
        <v>206</v>
      </c>
      <c r="AJ296" s="298"/>
      <c r="AK296" s="299" t="s">
        <v>828</v>
      </c>
      <c r="AL296" s="432" t="s">
        <v>206</v>
      </c>
      <c r="AM296" s="432" t="s">
        <v>206</v>
      </c>
      <c r="AN296" s="503" t="s">
        <v>206</v>
      </c>
      <c r="AO296" s="512" t="s">
        <v>206</v>
      </c>
      <c r="AP296" s="432"/>
      <c r="AQ296" s="444" t="s">
        <v>206</v>
      </c>
      <c r="AR296" s="444" t="s">
        <v>206</v>
      </c>
      <c r="AS296" s="444" t="s">
        <v>206</v>
      </c>
      <c r="AT296" s="437" t="s">
        <v>206</v>
      </c>
      <c r="AU296" s="923" t="s">
        <v>206</v>
      </c>
    </row>
    <row r="297" spans="1:49" s="63" customFormat="1" ht="16.899999999999999" customHeight="1">
      <c r="A297" s="921"/>
      <c r="B297" s="472" t="s">
        <v>47</v>
      </c>
      <c r="C297" s="922"/>
      <c r="D297" s="438"/>
      <c r="E297" s="834">
        <v>34584</v>
      </c>
      <c r="F297" s="118" t="s">
        <v>1070</v>
      </c>
      <c r="G297" s="301" t="s">
        <v>874</v>
      </c>
      <c r="H297" s="430" t="s">
        <v>744</v>
      </c>
      <c r="I297" s="298" t="s">
        <v>874</v>
      </c>
      <c r="J297" s="298" t="s">
        <v>874</v>
      </c>
      <c r="K297" s="430" t="s">
        <v>629</v>
      </c>
      <c r="L297" s="430" t="s">
        <v>629</v>
      </c>
      <c r="M297" s="299" t="s">
        <v>829</v>
      </c>
      <c r="N297" s="299" t="s">
        <v>829</v>
      </c>
      <c r="O297" s="298" t="s">
        <v>206</v>
      </c>
      <c r="P297" s="298" t="s">
        <v>206</v>
      </c>
      <c r="Q297" s="298" t="s">
        <v>206</v>
      </c>
      <c r="R297" s="298" t="s">
        <v>206</v>
      </c>
      <c r="S297" s="298" t="s">
        <v>206</v>
      </c>
      <c r="T297" s="298" t="s">
        <v>206</v>
      </c>
      <c r="U297" s="322" t="s">
        <v>206</v>
      </c>
      <c r="V297" s="299" t="s">
        <v>304</v>
      </c>
      <c r="W297" s="298" t="s">
        <v>206</v>
      </c>
      <c r="X297" s="298"/>
      <c r="Y297" s="299" t="s">
        <v>304</v>
      </c>
      <c r="Z297" s="299" t="s">
        <v>304</v>
      </c>
      <c r="AA297" s="299" t="s">
        <v>304</v>
      </c>
      <c r="AB297" s="299" t="s">
        <v>304</v>
      </c>
      <c r="AC297" s="299" t="s">
        <v>800</v>
      </c>
      <c r="AD297" s="298" t="s">
        <v>206</v>
      </c>
      <c r="AE297" s="298" t="s">
        <v>433</v>
      </c>
      <c r="AF297" s="298" t="s">
        <v>206</v>
      </c>
      <c r="AG297" s="298" t="s">
        <v>206</v>
      </c>
      <c r="AH297" s="299" t="s">
        <v>829</v>
      </c>
      <c r="AI297" s="298" t="s">
        <v>206</v>
      </c>
      <c r="AJ297" s="298"/>
      <c r="AK297" s="299" t="s">
        <v>829</v>
      </c>
      <c r="AL297" s="432" t="s">
        <v>206</v>
      </c>
      <c r="AM297" s="432" t="s">
        <v>206</v>
      </c>
      <c r="AN297" s="503" t="s">
        <v>206</v>
      </c>
      <c r="AO297" s="512" t="s">
        <v>206</v>
      </c>
      <c r="AP297" s="432"/>
      <c r="AQ297" s="444" t="s">
        <v>206</v>
      </c>
      <c r="AR297" s="444" t="s">
        <v>206</v>
      </c>
      <c r="AS297" s="444" t="s">
        <v>206</v>
      </c>
      <c r="AT297" s="437" t="s">
        <v>206</v>
      </c>
      <c r="AU297" s="923" t="s">
        <v>206</v>
      </c>
    </row>
    <row r="298" spans="1:49" s="63" customFormat="1" ht="16.149999999999999" customHeight="1">
      <c r="A298" s="921"/>
      <c r="B298" s="472" t="s">
        <v>49</v>
      </c>
      <c r="C298" s="922"/>
      <c r="D298" s="438">
        <v>85</v>
      </c>
      <c r="E298" s="834">
        <v>34418</v>
      </c>
      <c r="F298" s="118" t="s">
        <v>1070</v>
      </c>
      <c r="G298" s="301" t="s">
        <v>874</v>
      </c>
      <c r="H298" s="430" t="s">
        <v>388</v>
      </c>
      <c r="I298" s="298" t="s">
        <v>874</v>
      </c>
      <c r="J298" s="298" t="s">
        <v>874</v>
      </c>
      <c r="K298" s="430" t="s">
        <v>630</v>
      </c>
      <c r="L298" s="430" t="s">
        <v>630</v>
      </c>
      <c r="M298" s="299" t="s">
        <v>861</v>
      </c>
      <c r="N298" s="299" t="s">
        <v>861</v>
      </c>
      <c r="O298" s="298" t="s">
        <v>206</v>
      </c>
      <c r="P298" s="298" t="s">
        <v>206</v>
      </c>
      <c r="Q298" s="298" t="s">
        <v>206</v>
      </c>
      <c r="R298" s="298" t="s">
        <v>206</v>
      </c>
      <c r="S298" s="298" t="s">
        <v>206</v>
      </c>
      <c r="T298" s="298" t="s">
        <v>206</v>
      </c>
      <c r="U298" s="322" t="s">
        <v>206</v>
      </c>
      <c r="V298" s="299" t="s">
        <v>305</v>
      </c>
      <c r="W298" s="298" t="s">
        <v>206</v>
      </c>
      <c r="X298" s="298"/>
      <c r="Y298" s="299" t="s">
        <v>305</v>
      </c>
      <c r="Z298" s="299" t="s">
        <v>305</v>
      </c>
      <c r="AA298" s="299" t="s">
        <v>305</v>
      </c>
      <c r="AB298" s="299" t="s">
        <v>305</v>
      </c>
      <c r="AC298" s="299" t="s">
        <v>435</v>
      </c>
      <c r="AD298" s="298" t="s">
        <v>206</v>
      </c>
      <c r="AE298" s="298" t="s">
        <v>434</v>
      </c>
      <c r="AF298" s="298" t="s">
        <v>206</v>
      </c>
      <c r="AG298" s="298" t="s">
        <v>206</v>
      </c>
      <c r="AH298" s="299" t="s">
        <v>861</v>
      </c>
      <c r="AI298" s="298" t="s">
        <v>206</v>
      </c>
      <c r="AJ298" s="298"/>
      <c r="AK298" s="299" t="s">
        <v>861</v>
      </c>
      <c r="AL298" s="432" t="s">
        <v>206</v>
      </c>
      <c r="AM298" s="432" t="s">
        <v>206</v>
      </c>
      <c r="AN298" s="503" t="s">
        <v>206</v>
      </c>
      <c r="AO298" s="512" t="s">
        <v>206</v>
      </c>
      <c r="AP298" s="432"/>
      <c r="AQ298" s="444" t="s">
        <v>206</v>
      </c>
      <c r="AR298" s="444" t="s">
        <v>206</v>
      </c>
      <c r="AS298" s="444" t="s">
        <v>206</v>
      </c>
      <c r="AT298" s="437" t="s">
        <v>206</v>
      </c>
      <c r="AU298" s="923" t="s">
        <v>206</v>
      </c>
    </row>
    <row r="299" spans="1:49" s="63" customFormat="1">
      <c r="A299" s="921"/>
      <c r="B299" s="472" t="s">
        <v>49</v>
      </c>
      <c r="C299" s="922"/>
      <c r="D299" s="438">
        <v>85</v>
      </c>
      <c r="E299" s="834">
        <v>30937</v>
      </c>
      <c r="F299" s="118" t="s">
        <v>1070</v>
      </c>
      <c r="G299" s="301" t="s">
        <v>874</v>
      </c>
      <c r="H299" s="430" t="s">
        <v>389</v>
      </c>
      <c r="I299" s="298" t="s">
        <v>90</v>
      </c>
      <c r="J299" s="298" t="s">
        <v>390</v>
      </c>
      <c r="K299" s="299" t="s">
        <v>874</v>
      </c>
      <c r="L299" s="299" t="s">
        <v>874</v>
      </c>
      <c r="M299" s="299" t="s">
        <v>874</v>
      </c>
      <c r="N299" s="299" t="s">
        <v>874</v>
      </c>
      <c r="O299" s="298" t="s">
        <v>206</v>
      </c>
      <c r="P299" s="298" t="s">
        <v>206</v>
      </c>
      <c r="Q299" s="298" t="s">
        <v>206</v>
      </c>
      <c r="R299" s="298" t="s">
        <v>206</v>
      </c>
      <c r="S299" s="298" t="s">
        <v>206</v>
      </c>
      <c r="T299" s="298" t="s">
        <v>206</v>
      </c>
      <c r="U299" s="322" t="s">
        <v>206</v>
      </c>
      <c r="V299" s="299" t="s">
        <v>803</v>
      </c>
      <c r="W299" s="298" t="s">
        <v>206</v>
      </c>
      <c r="X299" s="298"/>
      <c r="Y299" s="299" t="s">
        <v>803</v>
      </c>
      <c r="Z299" s="299" t="s">
        <v>803</v>
      </c>
      <c r="AA299" s="299" t="s">
        <v>803</v>
      </c>
      <c r="AB299" s="299" t="s">
        <v>803</v>
      </c>
      <c r="AC299" s="298" t="s">
        <v>803</v>
      </c>
      <c r="AD299" s="298" t="s">
        <v>206</v>
      </c>
      <c r="AE299" s="298" t="s">
        <v>803</v>
      </c>
      <c r="AF299" s="298" t="s">
        <v>206</v>
      </c>
      <c r="AG299" s="298" t="s">
        <v>206</v>
      </c>
      <c r="AH299" s="299" t="s">
        <v>803</v>
      </c>
      <c r="AI299" s="298" t="s">
        <v>206</v>
      </c>
      <c r="AJ299" s="298"/>
      <c r="AK299" s="299" t="s">
        <v>803</v>
      </c>
      <c r="AL299" s="432" t="s">
        <v>206</v>
      </c>
      <c r="AM299" s="432" t="s">
        <v>206</v>
      </c>
      <c r="AN299" s="503" t="s">
        <v>206</v>
      </c>
      <c r="AO299" s="512" t="s">
        <v>206</v>
      </c>
      <c r="AP299" s="432"/>
      <c r="AQ299" s="444" t="s">
        <v>206</v>
      </c>
      <c r="AR299" s="444" t="s">
        <v>206</v>
      </c>
      <c r="AS299" s="444" t="s">
        <v>206</v>
      </c>
      <c r="AT299" s="437" t="s">
        <v>206</v>
      </c>
      <c r="AU299" s="923" t="s">
        <v>206</v>
      </c>
    </row>
    <row r="300" spans="1:49" s="63" customFormat="1">
      <c r="A300" s="921"/>
      <c r="B300" s="472" t="s">
        <v>52</v>
      </c>
      <c r="C300" s="922"/>
      <c r="D300" s="438">
        <v>111</v>
      </c>
      <c r="E300" s="834">
        <v>30937</v>
      </c>
      <c r="F300" s="118" t="s">
        <v>1070</v>
      </c>
      <c r="G300" s="301" t="s">
        <v>874</v>
      </c>
      <c r="H300" s="430" t="s">
        <v>390</v>
      </c>
      <c r="I300" s="298" t="s">
        <v>91</v>
      </c>
      <c r="J300" s="298" t="s">
        <v>873</v>
      </c>
      <c r="K300" s="299" t="s">
        <v>874</v>
      </c>
      <c r="L300" s="299" t="s">
        <v>874</v>
      </c>
      <c r="M300" s="299" t="s">
        <v>874</v>
      </c>
      <c r="N300" s="299" t="s">
        <v>874</v>
      </c>
      <c r="O300" s="298" t="s">
        <v>206</v>
      </c>
      <c r="P300" s="298" t="s">
        <v>206</v>
      </c>
      <c r="Q300" s="298" t="s">
        <v>206</v>
      </c>
      <c r="R300" s="298" t="s">
        <v>206</v>
      </c>
      <c r="S300" s="298" t="s">
        <v>206</v>
      </c>
      <c r="T300" s="298" t="s">
        <v>206</v>
      </c>
      <c r="U300" s="322" t="s">
        <v>206</v>
      </c>
      <c r="V300" s="299" t="s">
        <v>803</v>
      </c>
      <c r="W300" s="298" t="s">
        <v>206</v>
      </c>
      <c r="X300" s="298"/>
      <c r="Y300" s="299" t="s">
        <v>803</v>
      </c>
      <c r="Z300" s="299" t="s">
        <v>803</v>
      </c>
      <c r="AA300" s="299" t="s">
        <v>803</v>
      </c>
      <c r="AB300" s="299" t="s">
        <v>803</v>
      </c>
      <c r="AC300" s="298" t="s">
        <v>803</v>
      </c>
      <c r="AD300" s="298" t="s">
        <v>206</v>
      </c>
      <c r="AE300" s="298" t="s">
        <v>803</v>
      </c>
      <c r="AF300" s="298" t="s">
        <v>206</v>
      </c>
      <c r="AG300" s="298" t="s">
        <v>206</v>
      </c>
      <c r="AH300" s="299" t="s">
        <v>803</v>
      </c>
      <c r="AI300" s="298" t="s">
        <v>206</v>
      </c>
      <c r="AJ300" s="298"/>
      <c r="AK300" s="299" t="s">
        <v>803</v>
      </c>
      <c r="AL300" s="432" t="s">
        <v>206</v>
      </c>
      <c r="AM300" s="432" t="s">
        <v>206</v>
      </c>
      <c r="AN300" s="503" t="s">
        <v>206</v>
      </c>
      <c r="AO300" s="512" t="s">
        <v>206</v>
      </c>
      <c r="AP300" s="432"/>
      <c r="AQ300" s="444" t="s">
        <v>206</v>
      </c>
      <c r="AR300" s="444" t="s">
        <v>206</v>
      </c>
      <c r="AS300" s="444" t="s">
        <v>206</v>
      </c>
      <c r="AT300" s="437" t="s">
        <v>206</v>
      </c>
      <c r="AU300" s="923" t="s">
        <v>206</v>
      </c>
    </row>
    <row r="301" spans="1:49" s="63" customFormat="1">
      <c r="A301" s="921"/>
      <c r="B301" s="472" t="s">
        <v>53</v>
      </c>
      <c r="C301" s="922"/>
      <c r="D301" s="438">
        <v>101</v>
      </c>
      <c r="E301" s="834">
        <v>34423</v>
      </c>
      <c r="F301" s="118" t="s">
        <v>1070</v>
      </c>
      <c r="G301" s="301" t="s">
        <v>874</v>
      </c>
      <c r="H301" s="430" t="s">
        <v>873</v>
      </c>
      <c r="I301" s="298" t="s">
        <v>874</v>
      </c>
      <c r="J301" s="298" t="s">
        <v>874</v>
      </c>
      <c r="K301" s="652" t="s">
        <v>631</v>
      </c>
      <c r="L301" s="652" t="s">
        <v>631</v>
      </c>
      <c r="M301" s="299" t="s">
        <v>830</v>
      </c>
      <c r="N301" s="299" t="s">
        <v>830</v>
      </c>
      <c r="O301" s="298" t="s">
        <v>206</v>
      </c>
      <c r="P301" s="298" t="s">
        <v>206</v>
      </c>
      <c r="Q301" s="298" t="s">
        <v>206</v>
      </c>
      <c r="R301" s="298" t="s">
        <v>206</v>
      </c>
      <c r="S301" s="298" t="s">
        <v>206</v>
      </c>
      <c r="T301" s="298" t="s">
        <v>206</v>
      </c>
      <c r="U301" s="322" t="s">
        <v>206</v>
      </c>
      <c r="V301" s="299" t="s">
        <v>308</v>
      </c>
      <c r="W301" s="298" t="s">
        <v>206</v>
      </c>
      <c r="X301" s="298"/>
      <c r="Y301" s="299" t="s">
        <v>308</v>
      </c>
      <c r="Z301" s="299" t="s">
        <v>308</v>
      </c>
      <c r="AA301" s="299" t="s">
        <v>308</v>
      </c>
      <c r="AB301" s="299" t="s">
        <v>308</v>
      </c>
      <c r="AC301" s="298" t="s">
        <v>436</v>
      </c>
      <c r="AD301" s="298" t="s">
        <v>206</v>
      </c>
      <c r="AE301" s="298" t="s">
        <v>1033</v>
      </c>
      <c r="AF301" s="298" t="s">
        <v>206</v>
      </c>
      <c r="AG301" s="298" t="s">
        <v>206</v>
      </c>
      <c r="AH301" s="299" t="s">
        <v>830</v>
      </c>
      <c r="AI301" s="298" t="s">
        <v>206</v>
      </c>
      <c r="AJ301" s="298"/>
      <c r="AK301" s="299" t="s">
        <v>830</v>
      </c>
      <c r="AL301" s="432" t="s">
        <v>206</v>
      </c>
      <c r="AM301" s="432" t="s">
        <v>206</v>
      </c>
      <c r="AN301" s="503" t="s">
        <v>206</v>
      </c>
      <c r="AO301" s="512" t="s">
        <v>206</v>
      </c>
      <c r="AP301" s="432"/>
      <c r="AQ301" s="444" t="s">
        <v>206</v>
      </c>
      <c r="AR301" s="444" t="s">
        <v>206</v>
      </c>
      <c r="AS301" s="444" t="s">
        <v>206</v>
      </c>
      <c r="AT301" s="437" t="s">
        <v>206</v>
      </c>
      <c r="AU301" s="923" t="s">
        <v>206</v>
      </c>
    </row>
    <row r="302" spans="1:49" s="63" customFormat="1">
      <c r="A302" s="921"/>
      <c r="B302" s="472" t="s">
        <v>54</v>
      </c>
      <c r="C302" s="922"/>
      <c r="D302" s="438">
        <v>155</v>
      </c>
      <c r="E302" s="834">
        <v>34422</v>
      </c>
      <c r="F302" s="118" t="s">
        <v>1070</v>
      </c>
      <c r="G302" s="301" t="s">
        <v>874</v>
      </c>
      <c r="H302" s="430" t="s">
        <v>391</v>
      </c>
      <c r="I302" s="298" t="s">
        <v>874</v>
      </c>
      <c r="J302" s="298" t="s">
        <v>874</v>
      </c>
      <c r="K302" s="652" t="s">
        <v>632</v>
      </c>
      <c r="L302" s="652" t="s">
        <v>632</v>
      </c>
      <c r="M302" s="299" t="s">
        <v>831</v>
      </c>
      <c r="N302" s="299" t="s">
        <v>831</v>
      </c>
      <c r="O302" s="298" t="s">
        <v>206</v>
      </c>
      <c r="P302" s="298" t="s">
        <v>206</v>
      </c>
      <c r="Q302" s="298" t="s">
        <v>206</v>
      </c>
      <c r="R302" s="298" t="s">
        <v>206</v>
      </c>
      <c r="S302" s="298" t="s">
        <v>206</v>
      </c>
      <c r="T302" s="298" t="s">
        <v>206</v>
      </c>
      <c r="U302" s="322" t="s">
        <v>206</v>
      </c>
      <c r="V302" s="299" t="s">
        <v>309</v>
      </c>
      <c r="W302" s="298" t="s">
        <v>206</v>
      </c>
      <c r="X302" s="298"/>
      <c r="Y302" s="299" t="s">
        <v>309</v>
      </c>
      <c r="Z302" s="299" t="s">
        <v>309</v>
      </c>
      <c r="AA302" s="299" t="s">
        <v>309</v>
      </c>
      <c r="AB302" s="299" t="s">
        <v>309</v>
      </c>
      <c r="AC302" s="298" t="s">
        <v>437</v>
      </c>
      <c r="AD302" s="298" t="s">
        <v>206</v>
      </c>
      <c r="AE302" s="298" t="s">
        <v>436</v>
      </c>
      <c r="AF302" s="298" t="s">
        <v>206</v>
      </c>
      <c r="AG302" s="298" t="s">
        <v>206</v>
      </c>
      <c r="AH302" s="299" t="s">
        <v>831</v>
      </c>
      <c r="AI302" s="298" t="s">
        <v>206</v>
      </c>
      <c r="AJ302" s="298"/>
      <c r="AK302" s="299" t="s">
        <v>831</v>
      </c>
      <c r="AL302" s="432" t="s">
        <v>206</v>
      </c>
      <c r="AM302" s="432" t="s">
        <v>206</v>
      </c>
      <c r="AN302" s="503" t="s">
        <v>206</v>
      </c>
      <c r="AO302" s="512" t="s">
        <v>206</v>
      </c>
      <c r="AP302" s="432"/>
      <c r="AQ302" s="444" t="s">
        <v>206</v>
      </c>
      <c r="AR302" s="444" t="s">
        <v>206</v>
      </c>
      <c r="AS302" s="444" t="s">
        <v>206</v>
      </c>
      <c r="AT302" s="437" t="s">
        <v>206</v>
      </c>
      <c r="AU302" s="923" t="s">
        <v>206</v>
      </c>
    </row>
    <row r="303" spans="1:49" s="63" customFormat="1">
      <c r="A303" s="921"/>
      <c r="B303" s="472" t="s">
        <v>54</v>
      </c>
      <c r="C303" s="922"/>
      <c r="D303" s="438">
        <v>155</v>
      </c>
      <c r="E303" s="834">
        <v>30926</v>
      </c>
      <c r="F303" s="118" t="s">
        <v>1070</v>
      </c>
      <c r="G303" s="301" t="s">
        <v>874</v>
      </c>
      <c r="H303" s="430" t="s">
        <v>25</v>
      </c>
      <c r="I303" s="298" t="s">
        <v>92</v>
      </c>
      <c r="J303" s="298" t="s">
        <v>26</v>
      </c>
      <c r="K303" s="299" t="s">
        <v>874</v>
      </c>
      <c r="L303" s="299" t="s">
        <v>874</v>
      </c>
      <c r="M303" s="299" t="s">
        <v>874</v>
      </c>
      <c r="N303" s="299" t="s">
        <v>874</v>
      </c>
      <c r="O303" s="298" t="s">
        <v>206</v>
      </c>
      <c r="P303" s="298" t="s">
        <v>206</v>
      </c>
      <c r="Q303" s="298" t="s">
        <v>206</v>
      </c>
      <c r="R303" s="298" t="s">
        <v>206</v>
      </c>
      <c r="S303" s="298" t="s">
        <v>206</v>
      </c>
      <c r="T303" s="298" t="s">
        <v>206</v>
      </c>
      <c r="U303" s="322" t="s">
        <v>206</v>
      </c>
      <c r="V303" s="299" t="s">
        <v>803</v>
      </c>
      <c r="W303" s="298" t="s">
        <v>206</v>
      </c>
      <c r="X303" s="298"/>
      <c r="Y303" s="299" t="s">
        <v>803</v>
      </c>
      <c r="Z303" s="299" t="s">
        <v>803</v>
      </c>
      <c r="AA303" s="299" t="s">
        <v>803</v>
      </c>
      <c r="AB303" s="299" t="s">
        <v>803</v>
      </c>
      <c r="AC303" s="298" t="s">
        <v>803</v>
      </c>
      <c r="AD303" s="298" t="s">
        <v>206</v>
      </c>
      <c r="AE303" s="298" t="s">
        <v>803</v>
      </c>
      <c r="AF303" s="298" t="s">
        <v>206</v>
      </c>
      <c r="AG303" s="298" t="s">
        <v>206</v>
      </c>
      <c r="AH303" s="299" t="s">
        <v>803</v>
      </c>
      <c r="AI303" s="298" t="s">
        <v>206</v>
      </c>
      <c r="AJ303" s="298"/>
      <c r="AK303" s="299" t="s">
        <v>803</v>
      </c>
      <c r="AL303" s="432" t="s">
        <v>206</v>
      </c>
      <c r="AM303" s="432" t="s">
        <v>206</v>
      </c>
      <c r="AN303" s="503" t="s">
        <v>206</v>
      </c>
      <c r="AO303" s="512" t="s">
        <v>206</v>
      </c>
      <c r="AP303" s="432"/>
      <c r="AQ303" s="444" t="s">
        <v>206</v>
      </c>
      <c r="AR303" s="444" t="s">
        <v>206</v>
      </c>
      <c r="AS303" s="444" t="s">
        <v>206</v>
      </c>
      <c r="AT303" s="437" t="s">
        <v>206</v>
      </c>
      <c r="AU303" s="923" t="s">
        <v>206</v>
      </c>
    </row>
    <row r="304" spans="1:49" s="63" customFormat="1">
      <c r="A304" s="921"/>
      <c r="B304" s="472" t="s">
        <v>68</v>
      </c>
      <c r="C304" s="922"/>
      <c r="D304" s="438">
        <v>133</v>
      </c>
      <c r="E304" s="834">
        <v>34418</v>
      </c>
      <c r="F304" s="118" t="s">
        <v>1070</v>
      </c>
      <c r="G304" s="301" t="s">
        <v>874</v>
      </c>
      <c r="H304" s="430" t="s">
        <v>26</v>
      </c>
      <c r="I304" s="298" t="s">
        <v>874</v>
      </c>
      <c r="J304" s="298" t="s">
        <v>874</v>
      </c>
      <c r="K304" s="652" t="s">
        <v>633</v>
      </c>
      <c r="L304" s="652" t="s">
        <v>633</v>
      </c>
      <c r="M304" s="299" t="s">
        <v>832</v>
      </c>
      <c r="N304" s="299" t="s">
        <v>832</v>
      </c>
      <c r="O304" s="298" t="s">
        <v>206</v>
      </c>
      <c r="P304" s="298" t="s">
        <v>206</v>
      </c>
      <c r="Q304" s="298" t="s">
        <v>206</v>
      </c>
      <c r="R304" s="298" t="s">
        <v>206</v>
      </c>
      <c r="S304" s="298" t="s">
        <v>206</v>
      </c>
      <c r="T304" s="298" t="s">
        <v>206</v>
      </c>
      <c r="U304" s="322" t="s">
        <v>206</v>
      </c>
      <c r="V304" s="299" t="s">
        <v>310</v>
      </c>
      <c r="W304" s="298" t="s">
        <v>206</v>
      </c>
      <c r="X304" s="298"/>
      <c r="Y304" s="299" t="s">
        <v>310</v>
      </c>
      <c r="Z304" s="299" t="s">
        <v>310</v>
      </c>
      <c r="AA304" s="299" t="s">
        <v>310</v>
      </c>
      <c r="AB304" s="299" t="s">
        <v>310</v>
      </c>
      <c r="AC304" s="299" t="s">
        <v>304</v>
      </c>
      <c r="AD304" s="298" t="s">
        <v>206</v>
      </c>
      <c r="AE304" s="298" t="s">
        <v>303</v>
      </c>
      <c r="AF304" s="298" t="s">
        <v>206</v>
      </c>
      <c r="AG304" s="298" t="s">
        <v>206</v>
      </c>
      <c r="AH304" s="299" t="s">
        <v>832</v>
      </c>
      <c r="AI304" s="298" t="s">
        <v>206</v>
      </c>
      <c r="AJ304" s="298"/>
      <c r="AK304" s="299" t="s">
        <v>832</v>
      </c>
      <c r="AL304" s="432" t="s">
        <v>206</v>
      </c>
      <c r="AM304" s="432" t="s">
        <v>206</v>
      </c>
      <c r="AN304" s="503" t="s">
        <v>206</v>
      </c>
      <c r="AO304" s="512" t="s">
        <v>206</v>
      </c>
      <c r="AP304" s="432"/>
      <c r="AQ304" s="444" t="s">
        <v>206</v>
      </c>
      <c r="AR304" s="444" t="s">
        <v>206</v>
      </c>
      <c r="AS304" s="444" t="s">
        <v>206</v>
      </c>
      <c r="AT304" s="437" t="s">
        <v>206</v>
      </c>
      <c r="AU304" s="923" t="s">
        <v>206</v>
      </c>
    </row>
    <row r="305" spans="1:47" s="63" customFormat="1">
      <c r="A305" s="921"/>
      <c r="B305" s="472" t="s">
        <v>70</v>
      </c>
      <c r="C305" s="922"/>
      <c r="D305" s="438">
        <v>317</v>
      </c>
      <c r="E305" s="834">
        <v>34422</v>
      </c>
      <c r="F305" s="118" t="s">
        <v>1070</v>
      </c>
      <c r="G305" s="301" t="s">
        <v>874</v>
      </c>
      <c r="H305" s="430" t="s">
        <v>292</v>
      </c>
      <c r="I305" s="298" t="s">
        <v>874</v>
      </c>
      <c r="J305" s="298" t="s">
        <v>874</v>
      </c>
      <c r="K305" s="652" t="s">
        <v>634</v>
      </c>
      <c r="L305" s="652" t="s">
        <v>634</v>
      </c>
      <c r="M305" s="299" t="s">
        <v>833</v>
      </c>
      <c r="N305" s="299" t="s">
        <v>833</v>
      </c>
      <c r="O305" s="298" t="s">
        <v>206</v>
      </c>
      <c r="P305" s="298" t="s">
        <v>206</v>
      </c>
      <c r="Q305" s="298" t="s">
        <v>206</v>
      </c>
      <c r="R305" s="298" t="s">
        <v>206</v>
      </c>
      <c r="S305" s="298" t="s">
        <v>206</v>
      </c>
      <c r="T305" s="298" t="s">
        <v>206</v>
      </c>
      <c r="U305" s="322" t="s">
        <v>206</v>
      </c>
      <c r="V305" s="299" t="s">
        <v>433</v>
      </c>
      <c r="W305" s="298" t="s">
        <v>206</v>
      </c>
      <c r="X305" s="298"/>
      <c r="Y305" s="299" t="s">
        <v>433</v>
      </c>
      <c r="Z305" s="299" t="s">
        <v>433</v>
      </c>
      <c r="AA305" s="299" t="s">
        <v>433</v>
      </c>
      <c r="AB305" s="299" t="s">
        <v>433</v>
      </c>
      <c r="AC305" s="298" t="s">
        <v>305</v>
      </c>
      <c r="AD305" s="298" t="s">
        <v>206</v>
      </c>
      <c r="AE305" s="298" t="s">
        <v>304</v>
      </c>
      <c r="AF305" s="298" t="s">
        <v>206</v>
      </c>
      <c r="AG305" s="298" t="s">
        <v>206</v>
      </c>
      <c r="AH305" s="299" t="s">
        <v>833</v>
      </c>
      <c r="AI305" s="298" t="s">
        <v>206</v>
      </c>
      <c r="AJ305" s="298"/>
      <c r="AK305" s="299" t="s">
        <v>833</v>
      </c>
      <c r="AL305" s="432" t="s">
        <v>206</v>
      </c>
      <c r="AM305" s="432" t="s">
        <v>206</v>
      </c>
      <c r="AN305" s="503" t="s">
        <v>206</v>
      </c>
      <c r="AO305" s="512" t="s">
        <v>206</v>
      </c>
      <c r="AP305" s="432"/>
      <c r="AQ305" s="444" t="s">
        <v>206</v>
      </c>
      <c r="AR305" s="444" t="s">
        <v>206</v>
      </c>
      <c r="AS305" s="444" t="s">
        <v>206</v>
      </c>
      <c r="AT305" s="437" t="s">
        <v>206</v>
      </c>
      <c r="AU305" s="923" t="s">
        <v>206</v>
      </c>
    </row>
    <row r="306" spans="1:47" s="63" customFormat="1">
      <c r="A306" s="921"/>
      <c r="B306" s="472" t="s">
        <v>70</v>
      </c>
      <c r="C306" s="922"/>
      <c r="D306" s="438">
        <v>317</v>
      </c>
      <c r="E306" s="834">
        <v>30937</v>
      </c>
      <c r="F306" s="118" t="s">
        <v>1070</v>
      </c>
      <c r="G306" s="301" t="s">
        <v>874</v>
      </c>
      <c r="H306" s="430" t="s">
        <v>293</v>
      </c>
      <c r="I306" s="298" t="s">
        <v>93</v>
      </c>
      <c r="J306" s="298" t="s">
        <v>294</v>
      </c>
      <c r="K306" s="299" t="s">
        <v>874</v>
      </c>
      <c r="L306" s="299" t="s">
        <v>874</v>
      </c>
      <c r="M306" s="299" t="s">
        <v>874</v>
      </c>
      <c r="N306" s="299" t="s">
        <v>874</v>
      </c>
      <c r="O306" s="298" t="s">
        <v>206</v>
      </c>
      <c r="P306" s="298" t="s">
        <v>206</v>
      </c>
      <c r="Q306" s="298" t="s">
        <v>206</v>
      </c>
      <c r="R306" s="298" t="s">
        <v>206</v>
      </c>
      <c r="S306" s="298" t="s">
        <v>206</v>
      </c>
      <c r="T306" s="298" t="s">
        <v>206</v>
      </c>
      <c r="U306" s="322" t="s">
        <v>206</v>
      </c>
      <c r="V306" s="299" t="s">
        <v>803</v>
      </c>
      <c r="W306" s="298" t="s">
        <v>206</v>
      </c>
      <c r="X306" s="298"/>
      <c r="Y306" s="299" t="s">
        <v>803</v>
      </c>
      <c r="Z306" s="299" t="s">
        <v>803</v>
      </c>
      <c r="AA306" s="299" t="s">
        <v>803</v>
      </c>
      <c r="AB306" s="299" t="s">
        <v>803</v>
      </c>
      <c r="AC306" s="298" t="s">
        <v>803</v>
      </c>
      <c r="AD306" s="298" t="s">
        <v>206</v>
      </c>
      <c r="AE306" s="298" t="s">
        <v>803</v>
      </c>
      <c r="AF306" s="298" t="s">
        <v>206</v>
      </c>
      <c r="AG306" s="298" t="s">
        <v>206</v>
      </c>
      <c r="AH306" s="299" t="s">
        <v>803</v>
      </c>
      <c r="AI306" s="298" t="s">
        <v>206</v>
      </c>
      <c r="AJ306" s="298"/>
      <c r="AK306" s="299" t="s">
        <v>803</v>
      </c>
      <c r="AL306" s="432" t="s">
        <v>206</v>
      </c>
      <c r="AM306" s="432" t="s">
        <v>206</v>
      </c>
      <c r="AN306" s="503" t="s">
        <v>206</v>
      </c>
      <c r="AO306" s="512" t="s">
        <v>206</v>
      </c>
      <c r="AP306" s="432"/>
      <c r="AQ306" s="444" t="s">
        <v>206</v>
      </c>
      <c r="AR306" s="444" t="s">
        <v>206</v>
      </c>
      <c r="AS306" s="444" t="s">
        <v>206</v>
      </c>
      <c r="AT306" s="437" t="s">
        <v>206</v>
      </c>
      <c r="AU306" s="923" t="s">
        <v>206</v>
      </c>
    </row>
    <row r="307" spans="1:47" s="63" customFormat="1">
      <c r="A307" s="921"/>
      <c r="B307" s="472" t="s">
        <v>1430</v>
      </c>
      <c r="C307" s="922"/>
      <c r="D307" s="438">
        <v>261</v>
      </c>
      <c r="E307" s="834">
        <v>34559</v>
      </c>
      <c r="F307" s="118" t="s">
        <v>1070</v>
      </c>
      <c r="G307" s="301" t="s">
        <v>874</v>
      </c>
      <c r="H307" s="430" t="s">
        <v>294</v>
      </c>
      <c r="I307" s="298" t="s">
        <v>874</v>
      </c>
      <c r="J307" s="298" t="s">
        <v>874</v>
      </c>
      <c r="K307" s="652" t="s">
        <v>635</v>
      </c>
      <c r="L307" s="652" t="s">
        <v>635</v>
      </c>
      <c r="M307" s="430" t="s">
        <v>834</v>
      </c>
      <c r="N307" s="430" t="s">
        <v>834</v>
      </c>
      <c r="O307" s="298" t="s">
        <v>206</v>
      </c>
      <c r="P307" s="298" t="s">
        <v>206</v>
      </c>
      <c r="Q307" s="298" t="s">
        <v>206</v>
      </c>
      <c r="R307" s="298" t="s">
        <v>206</v>
      </c>
      <c r="S307" s="298" t="s">
        <v>97</v>
      </c>
      <c r="T307" s="298" t="s">
        <v>97</v>
      </c>
      <c r="U307" s="322" t="s">
        <v>206</v>
      </c>
      <c r="V307" s="299" t="s">
        <v>435</v>
      </c>
      <c r="W307" s="298" t="s">
        <v>206</v>
      </c>
      <c r="X307" s="298"/>
      <c r="Y307" s="299" t="s">
        <v>435</v>
      </c>
      <c r="Z307" s="299" t="s">
        <v>435</v>
      </c>
      <c r="AA307" s="299" t="s">
        <v>435</v>
      </c>
      <c r="AB307" s="299" t="s">
        <v>435</v>
      </c>
      <c r="AC307" s="299" t="s">
        <v>307</v>
      </c>
      <c r="AD307" s="298" t="s">
        <v>206</v>
      </c>
      <c r="AE307" s="298" t="s">
        <v>306</v>
      </c>
      <c r="AF307" s="298" t="s">
        <v>206</v>
      </c>
      <c r="AG307" s="298" t="s">
        <v>206</v>
      </c>
      <c r="AH307" s="430" t="s">
        <v>834</v>
      </c>
      <c r="AI307" s="298" t="s">
        <v>206</v>
      </c>
      <c r="AJ307" s="298"/>
      <c r="AK307" s="430" t="s">
        <v>834</v>
      </c>
      <c r="AL307" s="432" t="s">
        <v>206</v>
      </c>
      <c r="AM307" s="432" t="s">
        <v>206</v>
      </c>
      <c r="AN307" s="503" t="s">
        <v>206</v>
      </c>
      <c r="AO307" s="512" t="s">
        <v>206</v>
      </c>
      <c r="AP307" s="432"/>
      <c r="AQ307" s="444" t="s">
        <v>206</v>
      </c>
      <c r="AR307" s="444" t="s">
        <v>206</v>
      </c>
      <c r="AS307" s="444" t="s">
        <v>206</v>
      </c>
      <c r="AT307" s="437" t="s">
        <v>206</v>
      </c>
      <c r="AU307" s="923" t="s">
        <v>206</v>
      </c>
    </row>
    <row r="308" spans="1:47" s="63" customFormat="1">
      <c r="A308" s="921"/>
      <c r="B308" s="472" t="s">
        <v>1430</v>
      </c>
      <c r="C308" s="922"/>
      <c r="D308" s="438">
        <v>261</v>
      </c>
      <c r="E308" s="834">
        <v>30933</v>
      </c>
      <c r="F308" s="118" t="s">
        <v>1070</v>
      </c>
      <c r="G308" s="301" t="s">
        <v>874</v>
      </c>
      <c r="H308" s="430" t="s">
        <v>295</v>
      </c>
      <c r="I308" s="298" t="s">
        <v>855</v>
      </c>
      <c r="J308" s="298" t="s">
        <v>296</v>
      </c>
      <c r="K308" s="299" t="s">
        <v>874</v>
      </c>
      <c r="L308" s="299" t="s">
        <v>874</v>
      </c>
      <c r="M308" s="299" t="s">
        <v>874</v>
      </c>
      <c r="N308" s="299" t="s">
        <v>874</v>
      </c>
      <c r="O308" s="298" t="s">
        <v>206</v>
      </c>
      <c r="P308" s="298" t="s">
        <v>206</v>
      </c>
      <c r="Q308" s="298" t="s">
        <v>206</v>
      </c>
      <c r="R308" s="298" t="s">
        <v>206</v>
      </c>
      <c r="S308" s="298" t="s">
        <v>206</v>
      </c>
      <c r="T308" s="298" t="s">
        <v>206</v>
      </c>
      <c r="U308" s="322" t="s">
        <v>206</v>
      </c>
      <c r="V308" s="299" t="s">
        <v>803</v>
      </c>
      <c r="W308" s="298" t="s">
        <v>206</v>
      </c>
      <c r="X308" s="298"/>
      <c r="Y308" s="299" t="s">
        <v>803</v>
      </c>
      <c r="Z308" s="299" t="s">
        <v>803</v>
      </c>
      <c r="AA308" s="299" t="s">
        <v>803</v>
      </c>
      <c r="AB308" s="299" t="s">
        <v>803</v>
      </c>
      <c r="AC308" s="298" t="s">
        <v>803</v>
      </c>
      <c r="AD308" s="298" t="s">
        <v>206</v>
      </c>
      <c r="AE308" s="298" t="s">
        <v>803</v>
      </c>
      <c r="AF308" s="298" t="s">
        <v>206</v>
      </c>
      <c r="AG308" s="298" t="s">
        <v>206</v>
      </c>
      <c r="AH308" s="299" t="s">
        <v>803</v>
      </c>
      <c r="AI308" s="298" t="s">
        <v>206</v>
      </c>
      <c r="AJ308" s="298"/>
      <c r="AK308" s="299" t="s">
        <v>803</v>
      </c>
      <c r="AL308" s="432" t="s">
        <v>206</v>
      </c>
      <c r="AM308" s="432" t="s">
        <v>206</v>
      </c>
      <c r="AN308" s="503" t="s">
        <v>206</v>
      </c>
      <c r="AO308" s="512" t="s">
        <v>206</v>
      </c>
      <c r="AP308" s="432"/>
      <c r="AQ308" s="444" t="s">
        <v>206</v>
      </c>
      <c r="AR308" s="444" t="s">
        <v>206</v>
      </c>
      <c r="AS308" s="444" t="s">
        <v>206</v>
      </c>
      <c r="AT308" s="437" t="s">
        <v>206</v>
      </c>
      <c r="AU308" s="923" t="s">
        <v>206</v>
      </c>
    </row>
    <row r="309" spans="1:47" s="63" customFormat="1">
      <c r="A309" s="921"/>
      <c r="B309" s="472" t="s">
        <v>1155</v>
      </c>
      <c r="C309" s="922"/>
      <c r="D309" s="438">
        <v>200</v>
      </c>
      <c r="E309" s="834">
        <v>34422</v>
      </c>
      <c r="F309" s="118" t="s">
        <v>1070</v>
      </c>
      <c r="G309" s="301" t="s">
        <v>874</v>
      </c>
      <c r="H309" s="430" t="s">
        <v>296</v>
      </c>
      <c r="I309" s="298" t="s">
        <v>874</v>
      </c>
      <c r="J309" s="298" t="s">
        <v>874</v>
      </c>
      <c r="K309" s="430" t="s">
        <v>636</v>
      </c>
      <c r="L309" s="430" t="s">
        <v>636</v>
      </c>
      <c r="M309" s="299" t="s">
        <v>835</v>
      </c>
      <c r="N309" s="299" t="s">
        <v>835</v>
      </c>
      <c r="O309" s="298" t="s">
        <v>206</v>
      </c>
      <c r="P309" s="298" t="s">
        <v>206</v>
      </c>
      <c r="Q309" s="298" t="s">
        <v>206</v>
      </c>
      <c r="R309" s="298" t="s">
        <v>206</v>
      </c>
      <c r="S309" s="298" t="s">
        <v>206</v>
      </c>
      <c r="T309" s="298" t="s">
        <v>206</v>
      </c>
      <c r="U309" s="322" t="s">
        <v>206</v>
      </c>
      <c r="V309" s="299" t="s">
        <v>1033</v>
      </c>
      <c r="W309" s="298" t="s">
        <v>206</v>
      </c>
      <c r="X309" s="298"/>
      <c r="Y309" s="299" t="s">
        <v>1033</v>
      </c>
      <c r="Z309" s="299" t="s">
        <v>1033</v>
      </c>
      <c r="AA309" s="299" t="s">
        <v>1033</v>
      </c>
      <c r="AB309" s="299" t="s">
        <v>1033</v>
      </c>
      <c r="AC309" s="298" t="s">
        <v>309</v>
      </c>
      <c r="AD309" s="298" t="s">
        <v>206</v>
      </c>
      <c r="AE309" s="298" t="s">
        <v>308</v>
      </c>
      <c r="AF309" s="298" t="s">
        <v>206</v>
      </c>
      <c r="AG309" s="298" t="s">
        <v>206</v>
      </c>
      <c r="AH309" s="299" t="s">
        <v>835</v>
      </c>
      <c r="AI309" s="298" t="s">
        <v>206</v>
      </c>
      <c r="AJ309" s="298"/>
      <c r="AK309" s="299" t="s">
        <v>835</v>
      </c>
      <c r="AL309" s="432" t="s">
        <v>206</v>
      </c>
      <c r="AM309" s="432" t="s">
        <v>206</v>
      </c>
      <c r="AN309" s="503" t="s">
        <v>206</v>
      </c>
      <c r="AO309" s="512" t="s">
        <v>206</v>
      </c>
      <c r="AP309" s="432"/>
      <c r="AQ309" s="444" t="s">
        <v>206</v>
      </c>
      <c r="AR309" s="444" t="s">
        <v>206</v>
      </c>
      <c r="AS309" s="444" t="s">
        <v>206</v>
      </c>
      <c r="AT309" s="437" t="s">
        <v>206</v>
      </c>
      <c r="AU309" s="923" t="s">
        <v>206</v>
      </c>
    </row>
    <row r="310" spans="1:47" s="63" customFormat="1">
      <c r="A310" s="921"/>
      <c r="B310" s="472" t="s">
        <v>1155</v>
      </c>
      <c r="C310" s="922"/>
      <c r="D310" s="438">
        <v>200</v>
      </c>
      <c r="E310" s="834">
        <v>30926</v>
      </c>
      <c r="F310" s="118" t="s">
        <v>1070</v>
      </c>
      <c r="G310" s="301" t="s">
        <v>874</v>
      </c>
      <c r="H310" s="430" t="s">
        <v>297</v>
      </c>
      <c r="I310" s="298" t="s">
        <v>94</v>
      </c>
      <c r="J310" s="298" t="s">
        <v>298</v>
      </c>
      <c r="K310" s="299" t="s">
        <v>874</v>
      </c>
      <c r="L310" s="299" t="s">
        <v>874</v>
      </c>
      <c r="M310" s="299" t="s">
        <v>874</v>
      </c>
      <c r="N310" s="299" t="s">
        <v>874</v>
      </c>
      <c r="O310" s="298" t="s">
        <v>206</v>
      </c>
      <c r="P310" s="298" t="s">
        <v>206</v>
      </c>
      <c r="Q310" s="298" t="s">
        <v>206</v>
      </c>
      <c r="R310" s="298" t="s">
        <v>206</v>
      </c>
      <c r="S310" s="298" t="s">
        <v>206</v>
      </c>
      <c r="T310" s="298" t="s">
        <v>206</v>
      </c>
      <c r="U310" s="322" t="s">
        <v>206</v>
      </c>
      <c r="V310" s="299" t="s">
        <v>803</v>
      </c>
      <c r="W310" s="298" t="s">
        <v>206</v>
      </c>
      <c r="X310" s="298"/>
      <c r="Y310" s="299" t="s">
        <v>803</v>
      </c>
      <c r="Z310" s="299" t="s">
        <v>803</v>
      </c>
      <c r="AA310" s="299" t="s">
        <v>803</v>
      </c>
      <c r="AB310" s="299" t="s">
        <v>803</v>
      </c>
      <c r="AC310" s="298" t="s">
        <v>803</v>
      </c>
      <c r="AD310" s="298" t="s">
        <v>206</v>
      </c>
      <c r="AE310" s="298" t="s">
        <v>803</v>
      </c>
      <c r="AF310" s="298" t="s">
        <v>206</v>
      </c>
      <c r="AG310" s="298" t="s">
        <v>206</v>
      </c>
      <c r="AH310" s="299" t="s">
        <v>803</v>
      </c>
      <c r="AI310" s="298" t="s">
        <v>206</v>
      </c>
      <c r="AJ310" s="298"/>
      <c r="AK310" s="299" t="s">
        <v>803</v>
      </c>
      <c r="AL310" s="432" t="s">
        <v>206</v>
      </c>
      <c r="AM310" s="432" t="s">
        <v>206</v>
      </c>
      <c r="AN310" s="503" t="s">
        <v>206</v>
      </c>
      <c r="AO310" s="512" t="s">
        <v>206</v>
      </c>
      <c r="AP310" s="432"/>
      <c r="AQ310" s="444" t="s">
        <v>206</v>
      </c>
      <c r="AR310" s="444" t="s">
        <v>206</v>
      </c>
      <c r="AS310" s="444" t="s">
        <v>206</v>
      </c>
      <c r="AT310" s="437" t="s">
        <v>206</v>
      </c>
      <c r="AU310" s="923" t="s">
        <v>206</v>
      </c>
    </row>
    <row r="311" spans="1:47" s="63" customFormat="1">
      <c r="A311" s="921"/>
      <c r="B311" s="472" t="s">
        <v>1071</v>
      </c>
      <c r="C311" s="922"/>
      <c r="D311" s="438"/>
      <c r="E311" s="834">
        <v>30922</v>
      </c>
      <c r="F311" s="118" t="s">
        <v>1070</v>
      </c>
      <c r="G311" s="301" t="s">
        <v>874</v>
      </c>
      <c r="H311" s="430" t="s">
        <v>298</v>
      </c>
      <c r="I311" s="298" t="s">
        <v>95</v>
      </c>
      <c r="J311" s="298" t="s">
        <v>743</v>
      </c>
      <c r="K311" s="299" t="s">
        <v>874</v>
      </c>
      <c r="L311" s="299" t="s">
        <v>874</v>
      </c>
      <c r="M311" s="299" t="s">
        <v>874</v>
      </c>
      <c r="N311" s="299" t="s">
        <v>874</v>
      </c>
      <c r="O311" s="298" t="s">
        <v>206</v>
      </c>
      <c r="P311" s="298" t="s">
        <v>206</v>
      </c>
      <c r="Q311" s="298" t="s">
        <v>206</v>
      </c>
      <c r="R311" s="298" t="s">
        <v>206</v>
      </c>
      <c r="S311" s="298" t="s">
        <v>206</v>
      </c>
      <c r="T311" s="298" t="s">
        <v>206</v>
      </c>
      <c r="U311" s="322" t="s">
        <v>206</v>
      </c>
      <c r="V311" s="299" t="s">
        <v>803</v>
      </c>
      <c r="W311" s="298" t="s">
        <v>206</v>
      </c>
      <c r="X311" s="298"/>
      <c r="Y311" s="299" t="s">
        <v>803</v>
      </c>
      <c r="Z311" s="299" t="s">
        <v>803</v>
      </c>
      <c r="AA311" s="299" t="s">
        <v>803</v>
      </c>
      <c r="AB311" s="299" t="s">
        <v>803</v>
      </c>
      <c r="AC311" s="298" t="s">
        <v>803</v>
      </c>
      <c r="AD311" s="298" t="s">
        <v>206</v>
      </c>
      <c r="AE311" s="298" t="s">
        <v>803</v>
      </c>
      <c r="AF311" s="298" t="s">
        <v>206</v>
      </c>
      <c r="AG311" s="298" t="s">
        <v>206</v>
      </c>
      <c r="AH311" s="299" t="s">
        <v>803</v>
      </c>
      <c r="AI311" s="298" t="s">
        <v>206</v>
      </c>
      <c r="AJ311" s="298"/>
      <c r="AK311" s="299" t="s">
        <v>803</v>
      </c>
      <c r="AL311" s="432" t="s">
        <v>206</v>
      </c>
      <c r="AM311" s="432" t="s">
        <v>206</v>
      </c>
      <c r="AN311" s="503" t="s">
        <v>206</v>
      </c>
      <c r="AO311" s="512" t="s">
        <v>206</v>
      </c>
      <c r="AP311" s="432"/>
      <c r="AQ311" s="444" t="s">
        <v>206</v>
      </c>
      <c r="AR311" s="444" t="s">
        <v>206</v>
      </c>
      <c r="AS311" s="444" t="s">
        <v>206</v>
      </c>
      <c r="AT311" s="437" t="s">
        <v>206</v>
      </c>
      <c r="AU311" s="923" t="s">
        <v>206</v>
      </c>
    </row>
    <row r="312" spans="1:47" s="63" customFormat="1">
      <c r="A312" s="921"/>
      <c r="B312" s="472" t="s">
        <v>1160</v>
      </c>
      <c r="C312" s="922"/>
      <c r="D312" s="438">
        <v>53</v>
      </c>
      <c r="E312" s="834">
        <v>34423</v>
      </c>
      <c r="F312" s="118" t="s">
        <v>1070</v>
      </c>
      <c r="G312" s="301" t="s">
        <v>874</v>
      </c>
      <c r="H312" s="430" t="s">
        <v>743</v>
      </c>
      <c r="I312" s="298" t="s">
        <v>874</v>
      </c>
      <c r="J312" s="298" t="s">
        <v>874</v>
      </c>
      <c r="K312" s="430" t="s">
        <v>628</v>
      </c>
      <c r="L312" s="430" t="s">
        <v>628</v>
      </c>
      <c r="M312" s="299" t="s">
        <v>828</v>
      </c>
      <c r="N312" s="299" t="s">
        <v>828</v>
      </c>
      <c r="O312" s="298" t="s">
        <v>206</v>
      </c>
      <c r="P312" s="298" t="s">
        <v>206</v>
      </c>
      <c r="Q312" s="298" t="s">
        <v>206</v>
      </c>
      <c r="R312" s="298" t="s">
        <v>206</v>
      </c>
      <c r="S312" s="298" t="s">
        <v>206</v>
      </c>
      <c r="T312" s="298" t="s">
        <v>206</v>
      </c>
      <c r="U312" s="322" t="s">
        <v>206</v>
      </c>
      <c r="V312" s="299" t="s">
        <v>303</v>
      </c>
      <c r="W312" s="298" t="s">
        <v>206</v>
      </c>
      <c r="X312" s="298"/>
      <c r="Y312" s="299" t="s">
        <v>303</v>
      </c>
      <c r="Z312" s="299" t="s">
        <v>303</v>
      </c>
      <c r="AA312" s="299" t="s">
        <v>303</v>
      </c>
      <c r="AB312" s="299" t="s">
        <v>303</v>
      </c>
      <c r="AC312" s="298" t="s">
        <v>433</v>
      </c>
      <c r="AD312" s="298" t="s">
        <v>206</v>
      </c>
      <c r="AE312" s="298" t="s">
        <v>310</v>
      </c>
      <c r="AF312" s="298" t="s">
        <v>206</v>
      </c>
      <c r="AG312" s="298" t="s">
        <v>206</v>
      </c>
      <c r="AH312" s="299" t="s">
        <v>828</v>
      </c>
      <c r="AI312" s="298" t="s">
        <v>206</v>
      </c>
      <c r="AJ312" s="298"/>
      <c r="AK312" s="299" t="s">
        <v>828</v>
      </c>
      <c r="AL312" s="432" t="s">
        <v>206</v>
      </c>
      <c r="AM312" s="432" t="s">
        <v>206</v>
      </c>
      <c r="AN312" s="503" t="s">
        <v>206</v>
      </c>
      <c r="AO312" s="512" t="s">
        <v>206</v>
      </c>
      <c r="AP312" s="432"/>
      <c r="AQ312" s="444" t="s">
        <v>206</v>
      </c>
      <c r="AR312" s="444" t="s">
        <v>206</v>
      </c>
      <c r="AS312" s="444" t="s">
        <v>206</v>
      </c>
      <c r="AT312" s="437" t="s">
        <v>206</v>
      </c>
      <c r="AU312" s="923" t="s">
        <v>206</v>
      </c>
    </row>
    <row r="313" spans="1:47" s="63" customFormat="1">
      <c r="A313" s="921"/>
      <c r="B313" s="472" t="s">
        <v>1503</v>
      </c>
      <c r="C313" s="922"/>
      <c r="D313" s="438">
        <v>72</v>
      </c>
      <c r="E313" s="834">
        <v>30919</v>
      </c>
      <c r="F313" s="118" t="s">
        <v>1070</v>
      </c>
      <c r="G313" s="301" t="s">
        <v>874</v>
      </c>
      <c r="H313" s="430" t="s">
        <v>744</v>
      </c>
      <c r="I313" s="298" t="s">
        <v>96</v>
      </c>
      <c r="J313" s="298" t="s">
        <v>388</v>
      </c>
      <c r="K313" s="299" t="s">
        <v>874</v>
      </c>
      <c r="L313" s="299" t="s">
        <v>874</v>
      </c>
      <c r="M313" s="299" t="s">
        <v>874</v>
      </c>
      <c r="N313" s="299" t="s">
        <v>874</v>
      </c>
      <c r="O313" s="298" t="s">
        <v>206</v>
      </c>
      <c r="P313" s="298" t="s">
        <v>206</v>
      </c>
      <c r="Q313" s="298" t="s">
        <v>206</v>
      </c>
      <c r="R313" s="298" t="s">
        <v>206</v>
      </c>
      <c r="S313" s="298" t="s">
        <v>206</v>
      </c>
      <c r="T313" s="298" t="s">
        <v>206</v>
      </c>
      <c r="U313" s="322" t="s">
        <v>206</v>
      </c>
      <c r="V313" s="299" t="s">
        <v>803</v>
      </c>
      <c r="W313" s="298" t="s">
        <v>206</v>
      </c>
      <c r="X313" s="298"/>
      <c r="Y313" s="299" t="s">
        <v>803</v>
      </c>
      <c r="Z313" s="299" t="s">
        <v>803</v>
      </c>
      <c r="AA313" s="299" t="s">
        <v>803</v>
      </c>
      <c r="AB313" s="299" t="s">
        <v>803</v>
      </c>
      <c r="AC313" s="298" t="s">
        <v>803</v>
      </c>
      <c r="AD313" s="298" t="s">
        <v>206</v>
      </c>
      <c r="AE313" s="298" t="s">
        <v>803</v>
      </c>
      <c r="AF313" s="298" t="s">
        <v>206</v>
      </c>
      <c r="AG313" s="298" t="s">
        <v>206</v>
      </c>
      <c r="AH313" s="299" t="s">
        <v>803</v>
      </c>
      <c r="AI313" s="298" t="s">
        <v>206</v>
      </c>
      <c r="AJ313" s="298"/>
      <c r="AK313" s="299" t="s">
        <v>803</v>
      </c>
      <c r="AL313" s="432" t="s">
        <v>206</v>
      </c>
      <c r="AM313" s="432" t="s">
        <v>206</v>
      </c>
      <c r="AN313" s="503" t="s">
        <v>206</v>
      </c>
      <c r="AO313" s="512" t="s">
        <v>206</v>
      </c>
      <c r="AP313" s="432"/>
      <c r="AQ313" s="444" t="s">
        <v>206</v>
      </c>
      <c r="AR313" s="444" t="s">
        <v>206</v>
      </c>
      <c r="AS313" s="444" t="s">
        <v>206</v>
      </c>
      <c r="AT313" s="437" t="s">
        <v>206</v>
      </c>
      <c r="AU313" s="923" t="s">
        <v>206</v>
      </c>
    </row>
    <row r="314" spans="1:47" s="63" customFormat="1">
      <c r="A314" s="921"/>
      <c r="B314" s="472" t="s">
        <v>1504</v>
      </c>
      <c r="C314" s="922"/>
      <c r="D314" s="438">
        <v>97</v>
      </c>
      <c r="E314" s="834">
        <v>30920</v>
      </c>
      <c r="F314" s="118" t="s">
        <v>1070</v>
      </c>
      <c r="G314" s="301" t="s">
        <v>874</v>
      </c>
      <c r="H314" s="430" t="s">
        <v>388</v>
      </c>
      <c r="I314" s="298" t="s">
        <v>97</v>
      </c>
      <c r="J314" s="298" t="s">
        <v>389</v>
      </c>
      <c r="K314" s="299" t="s">
        <v>874</v>
      </c>
      <c r="L314" s="299" t="s">
        <v>874</v>
      </c>
      <c r="M314" s="299" t="s">
        <v>874</v>
      </c>
      <c r="N314" s="299" t="s">
        <v>874</v>
      </c>
      <c r="O314" s="298" t="s">
        <v>206</v>
      </c>
      <c r="P314" s="298" t="s">
        <v>206</v>
      </c>
      <c r="Q314" s="298" t="s">
        <v>206</v>
      </c>
      <c r="R314" s="298" t="s">
        <v>206</v>
      </c>
      <c r="S314" s="298" t="s">
        <v>206</v>
      </c>
      <c r="T314" s="298" t="s">
        <v>206</v>
      </c>
      <c r="U314" s="322" t="s">
        <v>206</v>
      </c>
      <c r="V314" s="299" t="s">
        <v>803</v>
      </c>
      <c r="W314" s="298" t="s">
        <v>206</v>
      </c>
      <c r="X314" s="298"/>
      <c r="Y314" s="299" t="s">
        <v>803</v>
      </c>
      <c r="Z314" s="299" t="s">
        <v>803</v>
      </c>
      <c r="AA314" s="299" t="s">
        <v>803</v>
      </c>
      <c r="AB314" s="299" t="s">
        <v>803</v>
      </c>
      <c r="AC314" s="298" t="s">
        <v>803</v>
      </c>
      <c r="AD314" s="298" t="s">
        <v>206</v>
      </c>
      <c r="AE314" s="298" t="s">
        <v>803</v>
      </c>
      <c r="AF314" s="298" t="s">
        <v>206</v>
      </c>
      <c r="AG314" s="298" t="s">
        <v>206</v>
      </c>
      <c r="AH314" s="299" t="s">
        <v>803</v>
      </c>
      <c r="AI314" s="298" t="s">
        <v>206</v>
      </c>
      <c r="AJ314" s="298"/>
      <c r="AK314" s="299" t="s">
        <v>803</v>
      </c>
      <c r="AL314" s="432" t="s">
        <v>206</v>
      </c>
      <c r="AM314" s="432" t="s">
        <v>206</v>
      </c>
      <c r="AN314" s="503" t="s">
        <v>206</v>
      </c>
      <c r="AO314" s="512" t="s">
        <v>206</v>
      </c>
      <c r="AP314" s="432"/>
      <c r="AQ314" s="444" t="s">
        <v>206</v>
      </c>
      <c r="AR314" s="444" t="s">
        <v>206</v>
      </c>
      <c r="AS314" s="444" t="s">
        <v>206</v>
      </c>
      <c r="AT314" s="437" t="s">
        <v>206</v>
      </c>
      <c r="AU314" s="923" t="s">
        <v>206</v>
      </c>
    </row>
    <row r="315" spans="1:47" s="63" customFormat="1">
      <c r="A315" s="921"/>
      <c r="B315" s="472" t="s">
        <v>1505</v>
      </c>
      <c r="C315" s="922"/>
      <c r="D315" s="438">
        <v>64</v>
      </c>
      <c r="E315" s="834">
        <v>30920</v>
      </c>
      <c r="F315" s="118" t="s">
        <v>1070</v>
      </c>
      <c r="G315" s="301" t="s">
        <v>874</v>
      </c>
      <c r="H315" s="430" t="s">
        <v>389</v>
      </c>
      <c r="I315" s="298" t="s">
        <v>90</v>
      </c>
      <c r="J315" s="298" t="s">
        <v>390</v>
      </c>
      <c r="K315" s="299" t="s">
        <v>874</v>
      </c>
      <c r="L315" s="299" t="s">
        <v>874</v>
      </c>
      <c r="M315" s="299" t="s">
        <v>874</v>
      </c>
      <c r="N315" s="299" t="s">
        <v>874</v>
      </c>
      <c r="O315" s="298" t="s">
        <v>206</v>
      </c>
      <c r="P315" s="298" t="s">
        <v>206</v>
      </c>
      <c r="Q315" s="298" t="s">
        <v>206</v>
      </c>
      <c r="R315" s="298" t="s">
        <v>206</v>
      </c>
      <c r="S315" s="298" t="s">
        <v>206</v>
      </c>
      <c r="T315" s="298" t="s">
        <v>206</v>
      </c>
      <c r="U315" s="322" t="s">
        <v>206</v>
      </c>
      <c r="V315" s="299" t="s">
        <v>803</v>
      </c>
      <c r="W315" s="298" t="s">
        <v>206</v>
      </c>
      <c r="X315" s="298"/>
      <c r="Y315" s="299" t="s">
        <v>803</v>
      </c>
      <c r="Z315" s="299" t="s">
        <v>803</v>
      </c>
      <c r="AA315" s="299" t="s">
        <v>803</v>
      </c>
      <c r="AB315" s="299" t="s">
        <v>803</v>
      </c>
      <c r="AC315" s="298" t="s">
        <v>803</v>
      </c>
      <c r="AD315" s="298" t="s">
        <v>206</v>
      </c>
      <c r="AE315" s="298" t="s">
        <v>803</v>
      </c>
      <c r="AF315" s="298" t="s">
        <v>206</v>
      </c>
      <c r="AG315" s="298" t="s">
        <v>206</v>
      </c>
      <c r="AH315" s="299" t="s">
        <v>803</v>
      </c>
      <c r="AI315" s="298" t="s">
        <v>206</v>
      </c>
      <c r="AJ315" s="298"/>
      <c r="AK315" s="299" t="s">
        <v>803</v>
      </c>
      <c r="AL315" s="432" t="s">
        <v>206</v>
      </c>
      <c r="AM315" s="432" t="s">
        <v>206</v>
      </c>
      <c r="AN315" s="503" t="s">
        <v>206</v>
      </c>
      <c r="AO315" s="512" t="s">
        <v>206</v>
      </c>
      <c r="AP315" s="432"/>
      <c r="AQ315" s="444" t="s">
        <v>206</v>
      </c>
      <c r="AR315" s="444" t="s">
        <v>206</v>
      </c>
      <c r="AS315" s="444" t="s">
        <v>206</v>
      </c>
      <c r="AT315" s="437" t="s">
        <v>206</v>
      </c>
      <c r="AU315" s="923" t="s">
        <v>206</v>
      </c>
    </row>
    <row r="316" spans="1:47" s="63" customFormat="1">
      <c r="A316" s="921"/>
      <c r="B316" s="472" t="s">
        <v>1506</v>
      </c>
      <c r="C316" s="922"/>
      <c r="D316" s="438">
        <v>137</v>
      </c>
      <c r="E316" s="834">
        <v>30920</v>
      </c>
      <c r="F316" s="118" t="s">
        <v>1070</v>
      </c>
      <c r="G316" s="301" t="s">
        <v>874</v>
      </c>
      <c r="H316" s="430" t="s">
        <v>390</v>
      </c>
      <c r="I316" s="298" t="s">
        <v>90</v>
      </c>
      <c r="J316" s="298" t="s">
        <v>873</v>
      </c>
      <c r="K316" s="299" t="s">
        <v>874</v>
      </c>
      <c r="L316" s="299" t="s">
        <v>874</v>
      </c>
      <c r="M316" s="299" t="s">
        <v>874</v>
      </c>
      <c r="N316" s="299" t="s">
        <v>874</v>
      </c>
      <c r="O316" s="298" t="s">
        <v>206</v>
      </c>
      <c r="P316" s="298" t="s">
        <v>206</v>
      </c>
      <c r="Q316" s="298" t="s">
        <v>206</v>
      </c>
      <c r="R316" s="298" t="s">
        <v>206</v>
      </c>
      <c r="S316" s="298" t="s">
        <v>206</v>
      </c>
      <c r="T316" s="298" t="s">
        <v>206</v>
      </c>
      <c r="U316" s="322" t="s">
        <v>206</v>
      </c>
      <c r="V316" s="299" t="s">
        <v>803</v>
      </c>
      <c r="W316" s="298" t="s">
        <v>206</v>
      </c>
      <c r="X316" s="298"/>
      <c r="Y316" s="299" t="s">
        <v>803</v>
      </c>
      <c r="Z316" s="299" t="s">
        <v>803</v>
      </c>
      <c r="AA316" s="299" t="s">
        <v>803</v>
      </c>
      <c r="AB316" s="299" t="s">
        <v>803</v>
      </c>
      <c r="AC316" s="298" t="s">
        <v>803</v>
      </c>
      <c r="AD316" s="298" t="s">
        <v>206</v>
      </c>
      <c r="AE316" s="298" t="s">
        <v>803</v>
      </c>
      <c r="AF316" s="298" t="s">
        <v>206</v>
      </c>
      <c r="AG316" s="298" t="s">
        <v>206</v>
      </c>
      <c r="AH316" s="299" t="s">
        <v>803</v>
      </c>
      <c r="AI316" s="298" t="s">
        <v>206</v>
      </c>
      <c r="AJ316" s="298"/>
      <c r="AK316" s="299" t="s">
        <v>803</v>
      </c>
      <c r="AL316" s="432" t="s">
        <v>206</v>
      </c>
      <c r="AM316" s="432" t="s">
        <v>206</v>
      </c>
      <c r="AN316" s="503" t="s">
        <v>206</v>
      </c>
      <c r="AO316" s="512" t="s">
        <v>206</v>
      </c>
      <c r="AP316" s="432"/>
      <c r="AQ316" s="444" t="s">
        <v>206</v>
      </c>
      <c r="AR316" s="444" t="s">
        <v>206</v>
      </c>
      <c r="AS316" s="444" t="s">
        <v>206</v>
      </c>
      <c r="AT316" s="437" t="s">
        <v>206</v>
      </c>
      <c r="AU316" s="923" t="s">
        <v>206</v>
      </c>
    </row>
    <row r="317" spans="1:47" s="63" customFormat="1">
      <c r="A317" s="921"/>
      <c r="B317" s="472" t="s">
        <v>1507</v>
      </c>
      <c r="C317" s="922"/>
      <c r="D317" s="438">
        <v>131</v>
      </c>
      <c r="E317" s="834">
        <v>34418</v>
      </c>
      <c r="F317" s="118" t="s">
        <v>1070</v>
      </c>
      <c r="G317" s="301" t="s">
        <v>874</v>
      </c>
      <c r="H317" s="430" t="s">
        <v>873</v>
      </c>
      <c r="I317" s="298" t="s">
        <v>874</v>
      </c>
      <c r="J317" s="298" t="s">
        <v>874</v>
      </c>
      <c r="K317" s="430" t="s">
        <v>631</v>
      </c>
      <c r="L317" s="430" t="s">
        <v>631</v>
      </c>
      <c r="M317" s="299" t="s">
        <v>830</v>
      </c>
      <c r="N317" s="299" t="s">
        <v>830</v>
      </c>
      <c r="O317" s="298" t="s">
        <v>206</v>
      </c>
      <c r="P317" s="298" t="s">
        <v>206</v>
      </c>
      <c r="Q317" s="298" t="s">
        <v>206</v>
      </c>
      <c r="R317" s="298" t="s">
        <v>206</v>
      </c>
      <c r="S317" s="298" t="s">
        <v>206</v>
      </c>
      <c r="T317" s="298" t="s">
        <v>206</v>
      </c>
      <c r="U317" s="322" t="s">
        <v>206</v>
      </c>
      <c r="V317" s="299" t="s">
        <v>307</v>
      </c>
      <c r="W317" s="298" t="s">
        <v>206</v>
      </c>
      <c r="X317" s="298"/>
      <c r="Y317" s="299" t="s">
        <v>307</v>
      </c>
      <c r="Z317" s="299" t="s">
        <v>307</v>
      </c>
      <c r="AA317" s="299" t="s">
        <v>307</v>
      </c>
      <c r="AB317" s="299" t="s">
        <v>307</v>
      </c>
      <c r="AC317" s="299" t="s">
        <v>436</v>
      </c>
      <c r="AD317" s="298" t="s">
        <v>206</v>
      </c>
      <c r="AE317" s="298" t="s">
        <v>1033</v>
      </c>
      <c r="AF317" s="298" t="s">
        <v>206</v>
      </c>
      <c r="AG317" s="298" t="s">
        <v>206</v>
      </c>
      <c r="AH317" s="299" t="s">
        <v>830</v>
      </c>
      <c r="AI317" s="298" t="s">
        <v>206</v>
      </c>
      <c r="AJ317" s="298"/>
      <c r="AK317" s="299" t="s">
        <v>830</v>
      </c>
      <c r="AL317" s="432" t="s">
        <v>206</v>
      </c>
      <c r="AM317" s="432" t="s">
        <v>206</v>
      </c>
      <c r="AN317" s="503" t="s">
        <v>206</v>
      </c>
      <c r="AO317" s="512" t="s">
        <v>206</v>
      </c>
      <c r="AP317" s="432"/>
      <c r="AQ317" s="444" t="s">
        <v>206</v>
      </c>
      <c r="AR317" s="444" t="s">
        <v>206</v>
      </c>
      <c r="AS317" s="444" t="s">
        <v>206</v>
      </c>
      <c r="AT317" s="437" t="s">
        <v>206</v>
      </c>
      <c r="AU317" s="923" t="s">
        <v>206</v>
      </c>
    </row>
    <row r="318" spans="1:47" s="63" customFormat="1">
      <c r="A318" s="921"/>
      <c r="B318" s="472" t="s">
        <v>1507</v>
      </c>
      <c r="C318" s="922"/>
      <c r="D318" s="438">
        <v>131</v>
      </c>
      <c r="E318" s="834">
        <v>30919</v>
      </c>
      <c r="F318" s="118" t="s">
        <v>1070</v>
      </c>
      <c r="G318" s="301" t="s">
        <v>874</v>
      </c>
      <c r="H318" s="430" t="s">
        <v>391</v>
      </c>
      <c r="I318" s="298" t="s">
        <v>90</v>
      </c>
      <c r="J318" s="298" t="s">
        <v>25</v>
      </c>
      <c r="K318" s="299" t="s">
        <v>874</v>
      </c>
      <c r="L318" s="299" t="s">
        <v>874</v>
      </c>
      <c r="M318" s="299" t="s">
        <v>874</v>
      </c>
      <c r="N318" s="299" t="s">
        <v>874</v>
      </c>
      <c r="O318" s="298" t="s">
        <v>206</v>
      </c>
      <c r="P318" s="298" t="s">
        <v>206</v>
      </c>
      <c r="Q318" s="298" t="s">
        <v>206</v>
      </c>
      <c r="R318" s="298" t="s">
        <v>206</v>
      </c>
      <c r="S318" s="298" t="s">
        <v>206</v>
      </c>
      <c r="T318" s="298" t="s">
        <v>206</v>
      </c>
      <c r="U318" s="322" t="s">
        <v>206</v>
      </c>
      <c r="V318" s="299" t="s">
        <v>803</v>
      </c>
      <c r="W318" s="298" t="s">
        <v>206</v>
      </c>
      <c r="X318" s="298"/>
      <c r="Y318" s="299" t="s">
        <v>803</v>
      </c>
      <c r="Z318" s="299" t="s">
        <v>803</v>
      </c>
      <c r="AA318" s="299" t="s">
        <v>803</v>
      </c>
      <c r="AB318" s="299" t="s">
        <v>803</v>
      </c>
      <c r="AC318" s="298" t="s">
        <v>803</v>
      </c>
      <c r="AD318" s="298" t="s">
        <v>206</v>
      </c>
      <c r="AE318" s="298" t="s">
        <v>803</v>
      </c>
      <c r="AF318" s="298" t="s">
        <v>206</v>
      </c>
      <c r="AG318" s="298" t="s">
        <v>206</v>
      </c>
      <c r="AH318" s="299" t="s">
        <v>803</v>
      </c>
      <c r="AI318" s="298" t="s">
        <v>206</v>
      </c>
      <c r="AJ318" s="298"/>
      <c r="AK318" s="299" t="s">
        <v>803</v>
      </c>
      <c r="AL318" s="432" t="s">
        <v>206</v>
      </c>
      <c r="AM318" s="432" t="s">
        <v>206</v>
      </c>
      <c r="AN318" s="503" t="s">
        <v>206</v>
      </c>
      <c r="AO318" s="512" t="s">
        <v>206</v>
      </c>
      <c r="AP318" s="432"/>
      <c r="AQ318" s="444" t="s">
        <v>206</v>
      </c>
      <c r="AR318" s="444" t="s">
        <v>206</v>
      </c>
      <c r="AS318" s="444" t="s">
        <v>206</v>
      </c>
      <c r="AT318" s="437" t="s">
        <v>206</v>
      </c>
      <c r="AU318" s="923" t="s">
        <v>206</v>
      </c>
    </row>
    <row r="319" spans="1:47" s="63" customFormat="1">
      <c r="A319" s="921"/>
      <c r="B319" s="472" t="s">
        <v>1064</v>
      </c>
      <c r="C319" s="922"/>
      <c r="D319" s="438">
        <v>153</v>
      </c>
      <c r="E319" s="834">
        <v>30919</v>
      </c>
      <c r="F319" s="118" t="s">
        <v>1070</v>
      </c>
      <c r="G319" s="301" t="s">
        <v>874</v>
      </c>
      <c r="H319" s="430" t="s">
        <v>25</v>
      </c>
      <c r="I319" s="298" t="s">
        <v>90</v>
      </c>
      <c r="J319" s="298" t="s">
        <v>26</v>
      </c>
      <c r="K319" s="299" t="s">
        <v>874</v>
      </c>
      <c r="L319" s="299" t="s">
        <v>874</v>
      </c>
      <c r="M319" s="299" t="s">
        <v>874</v>
      </c>
      <c r="N319" s="299" t="s">
        <v>874</v>
      </c>
      <c r="O319" s="298" t="s">
        <v>206</v>
      </c>
      <c r="P319" s="298" t="s">
        <v>206</v>
      </c>
      <c r="Q319" s="298" t="s">
        <v>206</v>
      </c>
      <c r="R319" s="298" t="s">
        <v>206</v>
      </c>
      <c r="S319" s="298" t="s">
        <v>206</v>
      </c>
      <c r="T319" s="298" t="s">
        <v>206</v>
      </c>
      <c r="U319" s="322" t="s">
        <v>206</v>
      </c>
      <c r="V319" s="299" t="s">
        <v>803</v>
      </c>
      <c r="W319" s="298" t="s">
        <v>206</v>
      </c>
      <c r="X319" s="298"/>
      <c r="Y319" s="299" t="s">
        <v>803</v>
      </c>
      <c r="Z319" s="299" t="s">
        <v>803</v>
      </c>
      <c r="AA319" s="299" t="s">
        <v>803</v>
      </c>
      <c r="AB319" s="299" t="s">
        <v>803</v>
      </c>
      <c r="AC319" s="298" t="s">
        <v>803</v>
      </c>
      <c r="AD319" s="298" t="s">
        <v>206</v>
      </c>
      <c r="AE319" s="298" t="s">
        <v>803</v>
      </c>
      <c r="AF319" s="298" t="s">
        <v>206</v>
      </c>
      <c r="AG319" s="298" t="s">
        <v>206</v>
      </c>
      <c r="AH319" s="299" t="s">
        <v>803</v>
      </c>
      <c r="AI319" s="298" t="s">
        <v>206</v>
      </c>
      <c r="AJ319" s="298"/>
      <c r="AK319" s="299" t="s">
        <v>803</v>
      </c>
      <c r="AL319" s="432" t="s">
        <v>206</v>
      </c>
      <c r="AM319" s="432" t="s">
        <v>206</v>
      </c>
      <c r="AN319" s="503" t="s">
        <v>206</v>
      </c>
      <c r="AO319" s="512" t="s">
        <v>206</v>
      </c>
      <c r="AP319" s="432"/>
      <c r="AQ319" s="444" t="s">
        <v>206</v>
      </c>
      <c r="AR319" s="444" t="s">
        <v>206</v>
      </c>
      <c r="AS319" s="444" t="s">
        <v>206</v>
      </c>
      <c r="AT319" s="437" t="s">
        <v>206</v>
      </c>
      <c r="AU319" s="923" t="s">
        <v>206</v>
      </c>
    </row>
    <row r="320" spans="1:47" s="63" customFormat="1">
      <c r="A320" s="921"/>
      <c r="B320" s="472" t="s">
        <v>1064</v>
      </c>
      <c r="C320" s="922"/>
      <c r="D320" s="438">
        <v>153</v>
      </c>
      <c r="E320" s="834">
        <v>30933</v>
      </c>
      <c r="F320" s="118" t="s">
        <v>1070</v>
      </c>
      <c r="G320" s="301" t="s">
        <v>874</v>
      </c>
      <c r="H320" s="430" t="s">
        <v>26</v>
      </c>
      <c r="I320" s="298" t="s">
        <v>90</v>
      </c>
      <c r="J320" s="298" t="s">
        <v>292</v>
      </c>
      <c r="K320" s="299" t="s">
        <v>874</v>
      </c>
      <c r="L320" s="299" t="s">
        <v>874</v>
      </c>
      <c r="M320" s="299" t="s">
        <v>874</v>
      </c>
      <c r="N320" s="299" t="s">
        <v>874</v>
      </c>
      <c r="O320" s="298" t="s">
        <v>206</v>
      </c>
      <c r="P320" s="298" t="s">
        <v>206</v>
      </c>
      <c r="Q320" s="298" t="s">
        <v>206</v>
      </c>
      <c r="R320" s="298" t="s">
        <v>206</v>
      </c>
      <c r="S320" s="298" t="s">
        <v>206</v>
      </c>
      <c r="T320" s="298" t="s">
        <v>206</v>
      </c>
      <c r="U320" s="322" t="s">
        <v>206</v>
      </c>
      <c r="V320" s="299" t="s">
        <v>803</v>
      </c>
      <c r="W320" s="298" t="s">
        <v>206</v>
      </c>
      <c r="X320" s="298"/>
      <c r="Y320" s="299" t="s">
        <v>803</v>
      </c>
      <c r="Z320" s="299" t="s">
        <v>803</v>
      </c>
      <c r="AA320" s="299" t="s">
        <v>803</v>
      </c>
      <c r="AB320" s="299" t="s">
        <v>803</v>
      </c>
      <c r="AC320" s="298" t="s">
        <v>803</v>
      </c>
      <c r="AD320" s="298" t="s">
        <v>206</v>
      </c>
      <c r="AE320" s="298" t="s">
        <v>803</v>
      </c>
      <c r="AF320" s="298" t="s">
        <v>206</v>
      </c>
      <c r="AG320" s="298" t="s">
        <v>206</v>
      </c>
      <c r="AH320" s="299" t="s">
        <v>803</v>
      </c>
      <c r="AI320" s="298" t="s">
        <v>206</v>
      </c>
      <c r="AJ320" s="298"/>
      <c r="AK320" s="299" t="s">
        <v>803</v>
      </c>
      <c r="AL320" s="432" t="s">
        <v>206</v>
      </c>
      <c r="AM320" s="432" t="s">
        <v>206</v>
      </c>
      <c r="AN320" s="503" t="s">
        <v>206</v>
      </c>
      <c r="AO320" s="512" t="s">
        <v>206</v>
      </c>
      <c r="AP320" s="432"/>
      <c r="AQ320" s="444" t="s">
        <v>206</v>
      </c>
      <c r="AR320" s="444" t="s">
        <v>206</v>
      </c>
      <c r="AS320" s="444" t="s">
        <v>206</v>
      </c>
      <c r="AT320" s="437" t="s">
        <v>206</v>
      </c>
      <c r="AU320" s="923" t="s">
        <v>206</v>
      </c>
    </row>
    <row r="321" spans="1:47" s="63" customFormat="1">
      <c r="A321" s="921"/>
      <c r="B321" s="472" t="s">
        <v>1065</v>
      </c>
      <c r="C321" s="922"/>
      <c r="D321" s="438">
        <v>190</v>
      </c>
      <c r="E321" s="834">
        <v>34418</v>
      </c>
      <c r="F321" s="118" t="s">
        <v>1070</v>
      </c>
      <c r="G321" s="301" t="s">
        <v>874</v>
      </c>
      <c r="H321" s="430" t="s">
        <v>292</v>
      </c>
      <c r="I321" s="298" t="s">
        <v>874</v>
      </c>
      <c r="J321" s="298" t="s">
        <v>874</v>
      </c>
      <c r="K321" s="430" t="s">
        <v>634</v>
      </c>
      <c r="L321" s="430" t="s">
        <v>634</v>
      </c>
      <c r="M321" s="299" t="s">
        <v>833</v>
      </c>
      <c r="N321" s="299" t="s">
        <v>833</v>
      </c>
      <c r="O321" s="298" t="s">
        <v>206</v>
      </c>
      <c r="P321" s="298" t="s">
        <v>206</v>
      </c>
      <c r="Q321" s="298" t="s">
        <v>206</v>
      </c>
      <c r="R321" s="298" t="s">
        <v>206</v>
      </c>
      <c r="S321" s="298" t="s">
        <v>206</v>
      </c>
      <c r="T321" s="298" t="s">
        <v>206</v>
      </c>
      <c r="U321" s="322" t="s">
        <v>206</v>
      </c>
      <c r="V321" s="299" t="s">
        <v>307</v>
      </c>
      <c r="W321" s="298" t="s">
        <v>206</v>
      </c>
      <c r="X321" s="298"/>
      <c r="Y321" s="299" t="s">
        <v>307</v>
      </c>
      <c r="Z321" s="299" t="s">
        <v>307</v>
      </c>
      <c r="AA321" s="299" t="s">
        <v>307</v>
      </c>
      <c r="AB321" s="299" t="s">
        <v>307</v>
      </c>
      <c r="AC321" s="299" t="s">
        <v>305</v>
      </c>
      <c r="AD321" s="298" t="s">
        <v>206</v>
      </c>
      <c r="AE321" s="298" t="s">
        <v>304</v>
      </c>
      <c r="AF321" s="298" t="s">
        <v>206</v>
      </c>
      <c r="AG321" s="298" t="s">
        <v>206</v>
      </c>
      <c r="AH321" s="299" t="s">
        <v>833</v>
      </c>
      <c r="AI321" s="298" t="s">
        <v>206</v>
      </c>
      <c r="AJ321" s="298"/>
      <c r="AK321" s="299" t="s">
        <v>833</v>
      </c>
      <c r="AL321" s="432" t="s">
        <v>206</v>
      </c>
      <c r="AM321" s="432" t="s">
        <v>206</v>
      </c>
      <c r="AN321" s="503" t="s">
        <v>206</v>
      </c>
      <c r="AO321" s="512" t="s">
        <v>206</v>
      </c>
      <c r="AP321" s="432"/>
      <c r="AQ321" s="444" t="s">
        <v>206</v>
      </c>
      <c r="AR321" s="444" t="s">
        <v>206</v>
      </c>
      <c r="AS321" s="444" t="s">
        <v>206</v>
      </c>
      <c r="AT321" s="437" t="s">
        <v>206</v>
      </c>
      <c r="AU321" s="923" t="s">
        <v>206</v>
      </c>
    </row>
    <row r="322" spans="1:47" s="63" customFormat="1">
      <c r="A322" s="921"/>
      <c r="B322" s="472" t="s">
        <v>1065</v>
      </c>
      <c r="C322" s="922"/>
      <c r="D322" s="438">
        <v>190</v>
      </c>
      <c r="E322" s="834">
        <v>30919</v>
      </c>
      <c r="F322" s="118" t="s">
        <v>1070</v>
      </c>
      <c r="G322" s="301" t="s">
        <v>874</v>
      </c>
      <c r="H322" s="430" t="s">
        <v>293</v>
      </c>
      <c r="I322" s="298" t="s">
        <v>90</v>
      </c>
      <c r="J322" s="298" t="s">
        <v>294</v>
      </c>
      <c r="K322" s="299" t="s">
        <v>874</v>
      </c>
      <c r="L322" s="299" t="s">
        <v>874</v>
      </c>
      <c r="M322" s="299" t="s">
        <v>874</v>
      </c>
      <c r="N322" s="299" t="s">
        <v>874</v>
      </c>
      <c r="O322" s="298" t="s">
        <v>206</v>
      </c>
      <c r="P322" s="298" t="s">
        <v>206</v>
      </c>
      <c r="Q322" s="298" t="s">
        <v>206</v>
      </c>
      <c r="R322" s="298" t="s">
        <v>206</v>
      </c>
      <c r="S322" s="298" t="s">
        <v>206</v>
      </c>
      <c r="T322" s="298" t="s">
        <v>206</v>
      </c>
      <c r="U322" s="322" t="s">
        <v>206</v>
      </c>
      <c r="V322" s="299" t="s">
        <v>803</v>
      </c>
      <c r="W322" s="298" t="s">
        <v>206</v>
      </c>
      <c r="X322" s="298"/>
      <c r="Y322" s="299" t="s">
        <v>803</v>
      </c>
      <c r="Z322" s="299" t="s">
        <v>803</v>
      </c>
      <c r="AA322" s="299" t="s">
        <v>803</v>
      </c>
      <c r="AB322" s="299" t="s">
        <v>803</v>
      </c>
      <c r="AC322" s="298" t="s">
        <v>803</v>
      </c>
      <c r="AD322" s="298" t="s">
        <v>206</v>
      </c>
      <c r="AE322" s="298" t="s">
        <v>803</v>
      </c>
      <c r="AF322" s="298" t="s">
        <v>206</v>
      </c>
      <c r="AG322" s="298" t="s">
        <v>206</v>
      </c>
      <c r="AH322" s="299" t="s">
        <v>803</v>
      </c>
      <c r="AI322" s="298" t="s">
        <v>206</v>
      </c>
      <c r="AJ322" s="298"/>
      <c r="AK322" s="299" t="s">
        <v>803</v>
      </c>
      <c r="AL322" s="432" t="s">
        <v>206</v>
      </c>
      <c r="AM322" s="432" t="s">
        <v>206</v>
      </c>
      <c r="AN322" s="503" t="s">
        <v>206</v>
      </c>
      <c r="AO322" s="512" t="s">
        <v>206</v>
      </c>
      <c r="AP322" s="432"/>
      <c r="AQ322" s="444" t="s">
        <v>206</v>
      </c>
      <c r="AR322" s="444" t="s">
        <v>206</v>
      </c>
      <c r="AS322" s="444" t="s">
        <v>206</v>
      </c>
      <c r="AT322" s="437" t="s">
        <v>206</v>
      </c>
      <c r="AU322" s="923" t="s">
        <v>206</v>
      </c>
    </row>
    <row r="323" spans="1:47" s="63" customFormat="1">
      <c r="A323" s="921"/>
      <c r="B323" s="472" t="s">
        <v>460</v>
      </c>
      <c r="C323" s="922"/>
      <c r="D323" s="438">
        <v>148</v>
      </c>
      <c r="E323" s="834">
        <v>30919</v>
      </c>
      <c r="F323" s="118" t="s">
        <v>1070</v>
      </c>
      <c r="G323" s="301" t="s">
        <v>874</v>
      </c>
      <c r="H323" s="430" t="s">
        <v>292</v>
      </c>
      <c r="I323" s="298" t="s">
        <v>90</v>
      </c>
      <c r="J323" s="298" t="s">
        <v>295</v>
      </c>
      <c r="K323" s="299" t="s">
        <v>874</v>
      </c>
      <c r="L323" s="299" t="s">
        <v>874</v>
      </c>
      <c r="M323" s="299" t="s">
        <v>874</v>
      </c>
      <c r="N323" s="299" t="s">
        <v>874</v>
      </c>
      <c r="O323" s="298" t="s">
        <v>206</v>
      </c>
      <c r="P323" s="298" t="s">
        <v>206</v>
      </c>
      <c r="Q323" s="298" t="s">
        <v>206</v>
      </c>
      <c r="R323" s="298" t="s">
        <v>206</v>
      </c>
      <c r="S323" s="298" t="s">
        <v>206</v>
      </c>
      <c r="T323" s="298" t="s">
        <v>206</v>
      </c>
      <c r="U323" s="322" t="s">
        <v>206</v>
      </c>
      <c r="V323" s="299" t="s">
        <v>803</v>
      </c>
      <c r="W323" s="298" t="s">
        <v>206</v>
      </c>
      <c r="X323" s="298"/>
      <c r="Y323" s="299" t="s">
        <v>803</v>
      </c>
      <c r="Z323" s="299" t="s">
        <v>803</v>
      </c>
      <c r="AA323" s="299" t="s">
        <v>803</v>
      </c>
      <c r="AB323" s="299" t="s">
        <v>803</v>
      </c>
      <c r="AC323" s="298" t="s">
        <v>803</v>
      </c>
      <c r="AD323" s="298" t="s">
        <v>206</v>
      </c>
      <c r="AE323" s="298" t="s">
        <v>803</v>
      </c>
      <c r="AF323" s="298" t="s">
        <v>206</v>
      </c>
      <c r="AG323" s="298" t="s">
        <v>206</v>
      </c>
      <c r="AH323" s="299" t="s">
        <v>803</v>
      </c>
      <c r="AI323" s="298" t="s">
        <v>206</v>
      </c>
      <c r="AJ323" s="298"/>
      <c r="AK323" s="299" t="s">
        <v>803</v>
      </c>
      <c r="AL323" s="432" t="s">
        <v>206</v>
      </c>
      <c r="AM323" s="432" t="s">
        <v>206</v>
      </c>
      <c r="AN323" s="503" t="s">
        <v>206</v>
      </c>
      <c r="AO323" s="512" t="s">
        <v>206</v>
      </c>
      <c r="AP323" s="432"/>
      <c r="AQ323" s="444" t="s">
        <v>206</v>
      </c>
      <c r="AR323" s="444" t="s">
        <v>206</v>
      </c>
      <c r="AS323" s="444" t="s">
        <v>206</v>
      </c>
      <c r="AT323" s="437" t="s">
        <v>206</v>
      </c>
      <c r="AU323" s="923" t="s">
        <v>206</v>
      </c>
    </row>
    <row r="324" spans="1:47" s="63" customFormat="1">
      <c r="A324" s="921"/>
      <c r="B324" s="472" t="s">
        <v>463</v>
      </c>
      <c r="C324" s="922"/>
      <c r="D324" s="438">
        <v>219</v>
      </c>
      <c r="E324" s="834">
        <v>30919</v>
      </c>
      <c r="F324" s="118" t="s">
        <v>1070</v>
      </c>
      <c r="G324" s="301" t="s">
        <v>874</v>
      </c>
      <c r="H324" s="430" t="s">
        <v>293</v>
      </c>
      <c r="I324" s="298" t="s">
        <v>90</v>
      </c>
      <c r="J324" s="298" t="s">
        <v>295</v>
      </c>
      <c r="K324" s="299" t="s">
        <v>874</v>
      </c>
      <c r="L324" s="299" t="s">
        <v>874</v>
      </c>
      <c r="M324" s="299" t="s">
        <v>874</v>
      </c>
      <c r="N324" s="299" t="s">
        <v>874</v>
      </c>
      <c r="O324" s="298" t="s">
        <v>206</v>
      </c>
      <c r="P324" s="298" t="s">
        <v>206</v>
      </c>
      <c r="Q324" s="298" t="s">
        <v>206</v>
      </c>
      <c r="R324" s="298" t="s">
        <v>206</v>
      </c>
      <c r="S324" s="298" t="s">
        <v>206</v>
      </c>
      <c r="T324" s="298" t="s">
        <v>206</v>
      </c>
      <c r="U324" s="322" t="s">
        <v>206</v>
      </c>
      <c r="V324" s="299" t="s">
        <v>803</v>
      </c>
      <c r="W324" s="298" t="s">
        <v>206</v>
      </c>
      <c r="X324" s="298"/>
      <c r="Y324" s="299" t="s">
        <v>803</v>
      </c>
      <c r="Z324" s="299" t="s">
        <v>803</v>
      </c>
      <c r="AA324" s="299" t="s">
        <v>803</v>
      </c>
      <c r="AB324" s="299" t="s">
        <v>803</v>
      </c>
      <c r="AC324" s="298" t="s">
        <v>803</v>
      </c>
      <c r="AD324" s="298" t="s">
        <v>206</v>
      </c>
      <c r="AE324" s="298" t="s">
        <v>803</v>
      </c>
      <c r="AF324" s="298" t="s">
        <v>206</v>
      </c>
      <c r="AG324" s="298" t="s">
        <v>206</v>
      </c>
      <c r="AH324" s="299" t="s">
        <v>803</v>
      </c>
      <c r="AI324" s="298" t="s">
        <v>206</v>
      </c>
      <c r="AJ324" s="298"/>
      <c r="AK324" s="299" t="s">
        <v>803</v>
      </c>
      <c r="AL324" s="432" t="s">
        <v>206</v>
      </c>
      <c r="AM324" s="432" t="s">
        <v>206</v>
      </c>
      <c r="AN324" s="503" t="s">
        <v>206</v>
      </c>
      <c r="AO324" s="512" t="s">
        <v>206</v>
      </c>
      <c r="AP324" s="432"/>
      <c r="AQ324" s="444" t="s">
        <v>206</v>
      </c>
      <c r="AR324" s="444" t="s">
        <v>206</v>
      </c>
      <c r="AS324" s="444" t="s">
        <v>206</v>
      </c>
      <c r="AT324" s="437" t="s">
        <v>206</v>
      </c>
      <c r="AU324" s="923" t="s">
        <v>206</v>
      </c>
    </row>
    <row r="325" spans="1:47" s="63" customFormat="1">
      <c r="A325" s="921"/>
      <c r="B325" s="472" t="s">
        <v>249</v>
      </c>
      <c r="C325" s="922"/>
      <c r="D325" s="438">
        <v>41</v>
      </c>
      <c r="E325" s="834">
        <v>34415</v>
      </c>
      <c r="F325" s="118" t="s">
        <v>1070</v>
      </c>
      <c r="G325" s="301" t="s">
        <v>874</v>
      </c>
      <c r="H325" s="430" t="s">
        <v>295</v>
      </c>
      <c r="I325" s="298" t="s">
        <v>874</v>
      </c>
      <c r="J325" s="298" t="s">
        <v>874</v>
      </c>
      <c r="K325" s="430" t="s">
        <v>635</v>
      </c>
      <c r="L325" s="430" t="s">
        <v>635</v>
      </c>
      <c r="M325" s="299" t="s">
        <v>833</v>
      </c>
      <c r="N325" s="299" t="s">
        <v>833</v>
      </c>
      <c r="O325" s="298" t="s">
        <v>206</v>
      </c>
      <c r="P325" s="298" t="s">
        <v>206</v>
      </c>
      <c r="Q325" s="298" t="s">
        <v>206</v>
      </c>
      <c r="R325" s="298" t="s">
        <v>206</v>
      </c>
      <c r="S325" s="298" t="s">
        <v>206</v>
      </c>
      <c r="T325" s="298" t="s">
        <v>206</v>
      </c>
      <c r="U325" s="322" t="s">
        <v>206</v>
      </c>
      <c r="V325" s="299" t="s">
        <v>307</v>
      </c>
      <c r="W325" s="298" t="s">
        <v>206</v>
      </c>
      <c r="X325" s="298"/>
      <c r="Y325" s="299" t="s">
        <v>307</v>
      </c>
      <c r="Z325" s="299" t="s">
        <v>307</v>
      </c>
      <c r="AA325" s="299" t="s">
        <v>307</v>
      </c>
      <c r="AB325" s="299" t="s">
        <v>307</v>
      </c>
      <c r="AC325" s="298" t="s">
        <v>307</v>
      </c>
      <c r="AD325" s="298" t="s">
        <v>206</v>
      </c>
      <c r="AE325" s="298" t="s">
        <v>307</v>
      </c>
      <c r="AF325" s="298" t="s">
        <v>206</v>
      </c>
      <c r="AG325" s="298" t="s">
        <v>206</v>
      </c>
      <c r="AH325" s="299" t="s">
        <v>833</v>
      </c>
      <c r="AI325" s="298" t="s">
        <v>206</v>
      </c>
      <c r="AJ325" s="298"/>
      <c r="AK325" s="299" t="s">
        <v>833</v>
      </c>
      <c r="AL325" s="432" t="s">
        <v>206</v>
      </c>
      <c r="AM325" s="432" t="s">
        <v>206</v>
      </c>
      <c r="AN325" s="503" t="s">
        <v>206</v>
      </c>
      <c r="AO325" s="512" t="s">
        <v>206</v>
      </c>
      <c r="AP325" s="432"/>
      <c r="AQ325" s="444" t="s">
        <v>206</v>
      </c>
      <c r="AR325" s="444" t="s">
        <v>206</v>
      </c>
      <c r="AS325" s="444" t="s">
        <v>206</v>
      </c>
      <c r="AT325" s="437" t="s">
        <v>206</v>
      </c>
      <c r="AU325" s="923" t="s">
        <v>206</v>
      </c>
    </row>
    <row r="326" spans="1:47" s="63" customFormat="1">
      <c r="A326" s="921"/>
      <c r="B326" s="472" t="s">
        <v>467</v>
      </c>
      <c r="C326" s="922"/>
      <c r="D326" s="438">
        <v>172</v>
      </c>
      <c r="E326" s="834">
        <v>34415</v>
      </c>
      <c r="F326" s="118" t="s">
        <v>1070</v>
      </c>
      <c r="G326" s="301" t="s">
        <v>874</v>
      </c>
      <c r="H326" s="430" t="s">
        <v>295</v>
      </c>
      <c r="I326" s="298" t="s">
        <v>874</v>
      </c>
      <c r="J326" s="298" t="s">
        <v>874</v>
      </c>
      <c r="K326" s="430" t="s">
        <v>635</v>
      </c>
      <c r="L326" s="430" t="s">
        <v>635</v>
      </c>
      <c r="M326" s="299" t="s">
        <v>833</v>
      </c>
      <c r="N326" s="299" t="s">
        <v>833</v>
      </c>
      <c r="O326" s="298" t="s">
        <v>206</v>
      </c>
      <c r="P326" s="298" t="s">
        <v>206</v>
      </c>
      <c r="Q326" s="298" t="s">
        <v>206</v>
      </c>
      <c r="R326" s="298" t="s">
        <v>206</v>
      </c>
      <c r="S326" s="298" t="s">
        <v>206</v>
      </c>
      <c r="T326" s="298" t="s">
        <v>206</v>
      </c>
      <c r="U326" s="322" t="s">
        <v>206</v>
      </c>
      <c r="V326" s="299" t="s">
        <v>307</v>
      </c>
      <c r="W326" s="298" t="s">
        <v>206</v>
      </c>
      <c r="X326" s="298"/>
      <c r="Y326" s="299" t="s">
        <v>307</v>
      </c>
      <c r="Z326" s="299" t="s">
        <v>307</v>
      </c>
      <c r="AA326" s="299" t="s">
        <v>307</v>
      </c>
      <c r="AB326" s="299" t="s">
        <v>307</v>
      </c>
      <c r="AC326" s="299" t="s">
        <v>307</v>
      </c>
      <c r="AD326" s="298" t="s">
        <v>206</v>
      </c>
      <c r="AE326" s="298" t="s">
        <v>307</v>
      </c>
      <c r="AF326" s="298" t="s">
        <v>206</v>
      </c>
      <c r="AG326" s="298" t="s">
        <v>206</v>
      </c>
      <c r="AH326" s="299" t="s">
        <v>833</v>
      </c>
      <c r="AI326" s="298" t="s">
        <v>206</v>
      </c>
      <c r="AJ326" s="298"/>
      <c r="AK326" s="299" t="s">
        <v>833</v>
      </c>
      <c r="AL326" s="432" t="s">
        <v>206</v>
      </c>
      <c r="AM326" s="432" t="s">
        <v>206</v>
      </c>
      <c r="AN326" s="503" t="s">
        <v>206</v>
      </c>
      <c r="AO326" s="512" t="s">
        <v>206</v>
      </c>
      <c r="AP326" s="432"/>
      <c r="AQ326" s="444" t="s">
        <v>206</v>
      </c>
      <c r="AR326" s="444" t="s">
        <v>206</v>
      </c>
      <c r="AS326" s="444" t="s">
        <v>206</v>
      </c>
      <c r="AT326" s="437" t="s">
        <v>206</v>
      </c>
      <c r="AU326" s="923" t="s">
        <v>206</v>
      </c>
    </row>
    <row r="327" spans="1:47" s="63" customFormat="1">
      <c r="A327" s="921"/>
      <c r="B327" s="472" t="s">
        <v>467</v>
      </c>
      <c r="C327" s="922"/>
      <c r="D327" s="438">
        <v>172</v>
      </c>
      <c r="E327" s="834">
        <v>30922</v>
      </c>
      <c r="F327" s="118" t="s">
        <v>1070</v>
      </c>
      <c r="G327" s="301" t="s">
        <v>874</v>
      </c>
      <c r="H327" s="430" t="s">
        <v>295</v>
      </c>
      <c r="I327" s="298" t="s">
        <v>90</v>
      </c>
      <c r="J327" s="298" t="s">
        <v>295</v>
      </c>
      <c r="K327" s="299" t="s">
        <v>874</v>
      </c>
      <c r="L327" s="299" t="s">
        <v>874</v>
      </c>
      <c r="M327" s="299" t="s">
        <v>874</v>
      </c>
      <c r="N327" s="299" t="s">
        <v>874</v>
      </c>
      <c r="O327" s="298" t="s">
        <v>206</v>
      </c>
      <c r="P327" s="298" t="s">
        <v>206</v>
      </c>
      <c r="Q327" s="298" t="s">
        <v>206</v>
      </c>
      <c r="R327" s="298" t="s">
        <v>206</v>
      </c>
      <c r="S327" s="298" t="s">
        <v>206</v>
      </c>
      <c r="T327" s="298" t="s">
        <v>206</v>
      </c>
      <c r="U327" s="322" t="s">
        <v>206</v>
      </c>
      <c r="V327" s="299" t="s">
        <v>803</v>
      </c>
      <c r="W327" s="298" t="s">
        <v>206</v>
      </c>
      <c r="X327" s="298"/>
      <c r="Y327" s="299" t="s">
        <v>803</v>
      </c>
      <c r="Z327" s="299" t="s">
        <v>803</v>
      </c>
      <c r="AA327" s="299" t="s">
        <v>803</v>
      </c>
      <c r="AB327" s="299" t="s">
        <v>803</v>
      </c>
      <c r="AC327" s="298" t="s">
        <v>803</v>
      </c>
      <c r="AD327" s="298" t="s">
        <v>206</v>
      </c>
      <c r="AE327" s="298" t="s">
        <v>803</v>
      </c>
      <c r="AF327" s="298" t="s">
        <v>206</v>
      </c>
      <c r="AG327" s="298" t="s">
        <v>206</v>
      </c>
      <c r="AH327" s="299" t="s">
        <v>803</v>
      </c>
      <c r="AI327" s="298" t="s">
        <v>206</v>
      </c>
      <c r="AJ327" s="298"/>
      <c r="AK327" s="299" t="s">
        <v>803</v>
      </c>
      <c r="AL327" s="432" t="s">
        <v>206</v>
      </c>
      <c r="AM327" s="432" t="s">
        <v>206</v>
      </c>
      <c r="AN327" s="503" t="s">
        <v>206</v>
      </c>
      <c r="AO327" s="512" t="s">
        <v>206</v>
      </c>
      <c r="AP327" s="432"/>
      <c r="AQ327" s="444" t="s">
        <v>206</v>
      </c>
      <c r="AR327" s="444" t="s">
        <v>206</v>
      </c>
      <c r="AS327" s="444" t="s">
        <v>206</v>
      </c>
      <c r="AT327" s="437" t="s">
        <v>206</v>
      </c>
      <c r="AU327" s="923" t="s">
        <v>206</v>
      </c>
    </row>
    <row r="328" spans="1:47" s="63" customFormat="1">
      <c r="A328" s="921"/>
      <c r="B328" s="472" t="s">
        <v>465</v>
      </c>
      <c r="C328" s="922"/>
      <c r="D328" s="438">
        <v>149</v>
      </c>
      <c r="E328" s="834">
        <v>34415</v>
      </c>
      <c r="F328" s="118" t="s">
        <v>1070</v>
      </c>
      <c r="G328" s="301" t="s">
        <v>874</v>
      </c>
      <c r="H328" s="430" t="s">
        <v>299</v>
      </c>
      <c r="I328" s="298" t="s">
        <v>874</v>
      </c>
      <c r="J328" s="298" t="s">
        <v>874</v>
      </c>
      <c r="K328" s="430" t="s">
        <v>824</v>
      </c>
      <c r="L328" s="430" t="s">
        <v>824</v>
      </c>
      <c r="M328" s="299" t="s">
        <v>453</v>
      </c>
      <c r="N328" s="299" t="s">
        <v>453</v>
      </c>
      <c r="O328" s="298" t="s">
        <v>206</v>
      </c>
      <c r="P328" s="298" t="s">
        <v>206</v>
      </c>
      <c r="Q328" s="298" t="s">
        <v>206</v>
      </c>
      <c r="R328" s="298" t="s">
        <v>206</v>
      </c>
      <c r="S328" s="298" t="s">
        <v>206</v>
      </c>
      <c r="T328" s="298" t="s">
        <v>206</v>
      </c>
      <c r="U328" s="322" t="s">
        <v>206</v>
      </c>
      <c r="V328" s="299" t="s">
        <v>438</v>
      </c>
      <c r="W328" s="298" t="s">
        <v>206</v>
      </c>
      <c r="X328" s="298"/>
      <c r="Y328" s="299" t="s">
        <v>438</v>
      </c>
      <c r="Z328" s="299" t="s">
        <v>438</v>
      </c>
      <c r="AA328" s="299" t="s">
        <v>438</v>
      </c>
      <c r="AB328" s="299" t="s">
        <v>438</v>
      </c>
      <c r="AC328" s="298" t="s">
        <v>438</v>
      </c>
      <c r="AD328" s="298" t="s">
        <v>206</v>
      </c>
      <c r="AE328" s="298" t="s">
        <v>438</v>
      </c>
      <c r="AF328" s="298" t="s">
        <v>206</v>
      </c>
      <c r="AG328" s="298" t="s">
        <v>206</v>
      </c>
      <c r="AH328" s="299" t="s">
        <v>453</v>
      </c>
      <c r="AI328" s="298" t="s">
        <v>206</v>
      </c>
      <c r="AJ328" s="298"/>
      <c r="AK328" s="299" t="s">
        <v>453</v>
      </c>
      <c r="AL328" s="432" t="s">
        <v>206</v>
      </c>
      <c r="AM328" s="432" t="s">
        <v>206</v>
      </c>
      <c r="AN328" s="503" t="s">
        <v>206</v>
      </c>
      <c r="AO328" s="512" t="s">
        <v>206</v>
      </c>
      <c r="AP328" s="432"/>
      <c r="AQ328" s="444" t="s">
        <v>206</v>
      </c>
      <c r="AR328" s="444" t="s">
        <v>206</v>
      </c>
      <c r="AS328" s="444" t="s">
        <v>206</v>
      </c>
      <c r="AT328" s="437" t="s">
        <v>206</v>
      </c>
      <c r="AU328" s="923" t="s">
        <v>206</v>
      </c>
    </row>
    <row r="329" spans="1:47" s="63" customFormat="1">
      <c r="A329" s="921"/>
      <c r="B329" s="472" t="s">
        <v>465</v>
      </c>
      <c r="C329" s="922"/>
      <c r="D329" s="438">
        <v>149</v>
      </c>
      <c r="E329" s="834">
        <v>30922</v>
      </c>
      <c r="F329" s="118" t="s">
        <v>1070</v>
      </c>
      <c r="G329" s="301" t="s">
        <v>874</v>
      </c>
      <c r="H329" s="430" t="s">
        <v>300</v>
      </c>
      <c r="I329" s="298" t="s">
        <v>98</v>
      </c>
      <c r="J329" s="298" t="s">
        <v>300</v>
      </c>
      <c r="K329" s="299" t="s">
        <v>874</v>
      </c>
      <c r="L329" s="299" t="s">
        <v>874</v>
      </c>
      <c r="M329" s="299" t="s">
        <v>874</v>
      </c>
      <c r="N329" s="299" t="s">
        <v>874</v>
      </c>
      <c r="O329" s="298" t="s">
        <v>206</v>
      </c>
      <c r="P329" s="298" t="s">
        <v>206</v>
      </c>
      <c r="Q329" s="298" t="s">
        <v>206</v>
      </c>
      <c r="R329" s="298" t="s">
        <v>206</v>
      </c>
      <c r="S329" s="298" t="s">
        <v>206</v>
      </c>
      <c r="T329" s="298" t="s">
        <v>206</v>
      </c>
      <c r="U329" s="322" t="s">
        <v>206</v>
      </c>
      <c r="V329" s="299" t="s">
        <v>803</v>
      </c>
      <c r="W329" s="298" t="s">
        <v>206</v>
      </c>
      <c r="X329" s="298"/>
      <c r="Y329" s="299" t="s">
        <v>803</v>
      </c>
      <c r="Z329" s="299" t="s">
        <v>803</v>
      </c>
      <c r="AA329" s="299" t="s">
        <v>803</v>
      </c>
      <c r="AB329" s="299" t="s">
        <v>803</v>
      </c>
      <c r="AC329" s="298" t="s">
        <v>803</v>
      </c>
      <c r="AD329" s="298" t="s">
        <v>206</v>
      </c>
      <c r="AE329" s="298" t="s">
        <v>803</v>
      </c>
      <c r="AF329" s="298" t="s">
        <v>206</v>
      </c>
      <c r="AG329" s="298" t="s">
        <v>206</v>
      </c>
      <c r="AH329" s="299" t="s">
        <v>803</v>
      </c>
      <c r="AI329" s="298" t="s">
        <v>206</v>
      </c>
      <c r="AJ329" s="298"/>
      <c r="AK329" s="299" t="s">
        <v>803</v>
      </c>
      <c r="AL329" s="432" t="s">
        <v>206</v>
      </c>
      <c r="AM329" s="432" t="s">
        <v>206</v>
      </c>
      <c r="AN329" s="503" t="s">
        <v>206</v>
      </c>
      <c r="AO329" s="512" t="s">
        <v>206</v>
      </c>
      <c r="AP329" s="432"/>
      <c r="AQ329" s="444" t="s">
        <v>206</v>
      </c>
      <c r="AR329" s="444" t="s">
        <v>206</v>
      </c>
      <c r="AS329" s="444" t="s">
        <v>206</v>
      </c>
      <c r="AT329" s="437" t="s">
        <v>206</v>
      </c>
      <c r="AU329" s="923" t="s">
        <v>206</v>
      </c>
    </row>
    <row r="330" spans="1:47" s="63" customFormat="1">
      <c r="A330" s="921"/>
      <c r="B330" s="472" t="s">
        <v>668</v>
      </c>
      <c r="C330" s="922"/>
      <c r="D330" s="438">
        <v>42</v>
      </c>
      <c r="E330" s="834">
        <v>30933</v>
      </c>
      <c r="F330" s="118" t="s">
        <v>1070</v>
      </c>
      <c r="G330" s="301" t="s">
        <v>874</v>
      </c>
      <c r="H330" s="430" t="s">
        <v>301</v>
      </c>
      <c r="I330" s="298" t="s">
        <v>585</v>
      </c>
      <c r="J330" s="298" t="s">
        <v>588</v>
      </c>
      <c r="K330" s="299" t="s">
        <v>874</v>
      </c>
      <c r="L330" s="299" t="s">
        <v>874</v>
      </c>
      <c r="M330" s="299" t="s">
        <v>874</v>
      </c>
      <c r="N330" s="299" t="s">
        <v>874</v>
      </c>
      <c r="O330" s="298" t="s">
        <v>206</v>
      </c>
      <c r="P330" s="298" t="s">
        <v>206</v>
      </c>
      <c r="Q330" s="298" t="s">
        <v>206</v>
      </c>
      <c r="R330" s="298" t="s">
        <v>206</v>
      </c>
      <c r="S330" s="298" t="s">
        <v>206</v>
      </c>
      <c r="T330" s="298" t="s">
        <v>206</v>
      </c>
      <c r="U330" s="322" t="s">
        <v>206</v>
      </c>
      <c r="V330" s="299" t="s">
        <v>803</v>
      </c>
      <c r="W330" s="298" t="s">
        <v>206</v>
      </c>
      <c r="X330" s="298"/>
      <c r="Y330" s="299" t="s">
        <v>803</v>
      </c>
      <c r="Z330" s="299" t="s">
        <v>803</v>
      </c>
      <c r="AA330" s="299" t="s">
        <v>803</v>
      </c>
      <c r="AB330" s="299" t="s">
        <v>803</v>
      </c>
      <c r="AC330" s="298" t="s">
        <v>803</v>
      </c>
      <c r="AD330" s="298" t="s">
        <v>206</v>
      </c>
      <c r="AE330" s="298" t="s">
        <v>803</v>
      </c>
      <c r="AF330" s="298" t="s">
        <v>206</v>
      </c>
      <c r="AG330" s="298" t="s">
        <v>206</v>
      </c>
      <c r="AH330" s="299" t="s">
        <v>803</v>
      </c>
      <c r="AI330" s="298" t="s">
        <v>206</v>
      </c>
      <c r="AJ330" s="298"/>
      <c r="AK330" s="299" t="s">
        <v>803</v>
      </c>
      <c r="AL330" s="432" t="s">
        <v>206</v>
      </c>
      <c r="AM330" s="432" t="s">
        <v>206</v>
      </c>
      <c r="AN330" s="503" t="s">
        <v>206</v>
      </c>
      <c r="AO330" s="512" t="s">
        <v>206</v>
      </c>
      <c r="AP330" s="432"/>
      <c r="AQ330" s="444" t="s">
        <v>206</v>
      </c>
      <c r="AR330" s="444" t="s">
        <v>206</v>
      </c>
      <c r="AS330" s="444" t="s">
        <v>206</v>
      </c>
      <c r="AT330" s="437" t="s">
        <v>206</v>
      </c>
      <c r="AU330" s="923" t="s">
        <v>206</v>
      </c>
    </row>
    <row r="331" spans="1:47" s="63" customFormat="1">
      <c r="A331" s="921"/>
      <c r="B331" s="472" t="s">
        <v>669</v>
      </c>
      <c r="C331" s="922"/>
      <c r="D331" s="438">
        <v>166</v>
      </c>
      <c r="E331" s="834"/>
      <c r="F331" s="118" t="s">
        <v>1070</v>
      </c>
      <c r="G331" s="301" t="s">
        <v>874</v>
      </c>
      <c r="H331" s="430" t="s">
        <v>302</v>
      </c>
      <c r="I331" s="298" t="s">
        <v>586</v>
      </c>
      <c r="J331" s="298" t="s">
        <v>302</v>
      </c>
      <c r="K331" s="299" t="s">
        <v>874</v>
      </c>
      <c r="L331" s="299" t="s">
        <v>874</v>
      </c>
      <c r="M331" s="299" t="s">
        <v>874</v>
      </c>
      <c r="N331" s="299" t="s">
        <v>874</v>
      </c>
      <c r="O331" s="298" t="s">
        <v>206</v>
      </c>
      <c r="P331" s="298" t="s">
        <v>206</v>
      </c>
      <c r="Q331" s="298" t="s">
        <v>206</v>
      </c>
      <c r="R331" s="298" t="s">
        <v>206</v>
      </c>
      <c r="S331" s="298" t="s">
        <v>206</v>
      </c>
      <c r="T331" s="298" t="s">
        <v>206</v>
      </c>
      <c r="U331" s="322" t="s">
        <v>206</v>
      </c>
      <c r="V331" s="299" t="s">
        <v>798</v>
      </c>
      <c r="W331" s="298" t="s">
        <v>206</v>
      </c>
      <c r="X331" s="298"/>
      <c r="Y331" s="299" t="s">
        <v>798</v>
      </c>
      <c r="Z331" s="299" t="s">
        <v>798</v>
      </c>
      <c r="AA331" s="299" t="s">
        <v>798</v>
      </c>
      <c r="AB331" s="299" t="s">
        <v>798</v>
      </c>
      <c r="AC331" s="298" t="s">
        <v>798</v>
      </c>
      <c r="AD331" s="298" t="s">
        <v>206</v>
      </c>
      <c r="AE331" s="298" t="s">
        <v>798</v>
      </c>
      <c r="AF331" s="298" t="s">
        <v>206</v>
      </c>
      <c r="AG331" s="298" t="s">
        <v>206</v>
      </c>
      <c r="AH331" s="299" t="s">
        <v>1021</v>
      </c>
      <c r="AI331" s="298" t="s">
        <v>206</v>
      </c>
      <c r="AJ331" s="298"/>
      <c r="AK331" s="299" t="s">
        <v>1021</v>
      </c>
      <c r="AL331" s="432" t="s">
        <v>206</v>
      </c>
      <c r="AM331" s="432" t="s">
        <v>206</v>
      </c>
      <c r="AN331" s="503" t="s">
        <v>206</v>
      </c>
      <c r="AO331" s="512" t="s">
        <v>206</v>
      </c>
      <c r="AP331" s="432"/>
      <c r="AQ331" s="444" t="s">
        <v>206</v>
      </c>
      <c r="AR331" s="444" t="s">
        <v>206</v>
      </c>
      <c r="AS331" s="444" t="s">
        <v>206</v>
      </c>
      <c r="AT331" s="437" t="s">
        <v>206</v>
      </c>
      <c r="AU331" s="923" t="s">
        <v>206</v>
      </c>
    </row>
    <row r="332" spans="1:47" s="63" customFormat="1">
      <c r="A332" s="921"/>
      <c r="B332" s="472" t="s">
        <v>795</v>
      </c>
      <c r="C332" s="922"/>
      <c r="D332" s="438">
        <v>96</v>
      </c>
      <c r="E332" s="834">
        <v>34415</v>
      </c>
      <c r="F332" s="118" t="s">
        <v>1070</v>
      </c>
      <c r="G332" s="301" t="s">
        <v>874</v>
      </c>
      <c r="H332" s="430" t="s">
        <v>873</v>
      </c>
      <c r="I332" s="298" t="s">
        <v>874</v>
      </c>
      <c r="J332" s="298" t="s">
        <v>874</v>
      </c>
      <c r="K332" s="430" t="s">
        <v>1059</v>
      </c>
      <c r="L332" s="430" t="s">
        <v>1059</v>
      </c>
      <c r="M332" s="299" t="s">
        <v>861</v>
      </c>
      <c r="N332" s="299" t="s">
        <v>861</v>
      </c>
      <c r="O332" s="298" t="s">
        <v>206</v>
      </c>
      <c r="P332" s="298" t="s">
        <v>206</v>
      </c>
      <c r="Q332" s="298" t="s">
        <v>206</v>
      </c>
      <c r="R332" s="298" t="s">
        <v>206</v>
      </c>
      <c r="S332" s="298" t="s">
        <v>206</v>
      </c>
      <c r="T332" s="298" t="s">
        <v>206</v>
      </c>
      <c r="U332" s="322" t="s">
        <v>206</v>
      </c>
      <c r="V332" s="299" t="s">
        <v>1033</v>
      </c>
      <c r="W332" s="298" t="s">
        <v>206</v>
      </c>
      <c r="X332" s="298"/>
      <c r="Y332" s="299" t="s">
        <v>1033</v>
      </c>
      <c r="Z332" s="299" t="s">
        <v>1033</v>
      </c>
      <c r="AA332" s="299" t="s">
        <v>1033</v>
      </c>
      <c r="AB332" s="299" t="s">
        <v>1033</v>
      </c>
      <c r="AC332" s="298" t="s">
        <v>1033</v>
      </c>
      <c r="AD332" s="298" t="s">
        <v>206</v>
      </c>
      <c r="AE332" s="298" t="s">
        <v>1033</v>
      </c>
      <c r="AF332" s="298" t="s">
        <v>206</v>
      </c>
      <c r="AG332" s="298" t="s">
        <v>206</v>
      </c>
      <c r="AH332" s="299" t="s">
        <v>861</v>
      </c>
      <c r="AI332" s="298" t="s">
        <v>206</v>
      </c>
      <c r="AJ332" s="298"/>
      <c r="AK332" s="299" t="s">
        <v>861</v>
      </c>
      <c r="AL332" s="432" t="s">
        <v>206</v>
      </c>
      <c r="AM332" s="432" t="s">
        <v>206</v>
      </c>
      <c r="AN332" s="503" t="s">
        <v>206</v>
      </c>
      <c r="AO332" s="512" t="s">
        <v>206</v>
      </c>
      <c r="AP332" s="432"/>
      <c r="AQ332" s="444" t="s">
        <v>206</v>
      </c>
      <c r="AR332" s="444" t="s">
        <v>206</v>
      </c>
      <c r="AS332" s="444" t="s">
        <v>206</v>
      </c>
      <c r="AT332" s="437" t="s">
        <v>206</v>
      </c>
      <c r="AU332" s="923" t="s">
        <v>206</v>
      </c>
    </row>
    <row r="333" spans="1:47" s="63" customFormat="1">
      <c r="A333" s="921"/>
      <c r="B333" s="472" t="s">
        <v>795</v>
      </c>
      <c r="C333" s="922"/>
      <c r="D333" s="438">
        <v>96</v>
      </c>
      <c r="E333" s="834">
        <v>30922</v>
      </c>
      <c r="F333" s="118" t="s">
        <v>1070</v>
      </c>
      <c r="G333" s="301" t="s">
        <v>874</v>
      </c>
      <c r="H333" s="430" t="s">
        <v>873</v>
      </c>
      <c r="I333" s="298" t="s">
        <v>855</v>
      </c>
      <c r="J333" s="298" t="s">
        <v>873</v>
      </c>
      <c r="K333" s="299" t="s">
        <v>874</v>
      </c>
      <c r="L333" s="299" t="s">
        <v>874</v>
      </c>
      <c r="M333" s="299" t="s">
        <v>874</v>
      </c>
      <c r="N333" s="299" t="s">
        <v>874</v>
      </c>
      <c r="O333" s="298" t="s">
        <v>206</v>
      </c>
      <c r="P333" s="298" t="s">
        <v>206</v>
      </c>
      <c r="Q333" s="298" t="s">
        <v>206</v>
      </c>
      <c r="R333" s="298" t="s">
        <v>206</v>
      </c>
      <c r="S333" s="298" t="s">
        <v>206</v>
      </c>
      <c r="T333" s="298" t="s">
        <v>206</v>
      </c>
      <c r="U333" s="322" t="s">
        <v>206</v>
      </c>
      <c r="V333" s="299" t="s">
        <v>803</v>
      </c>
      <c r="W333" s="298" t="s">
        <v>206</v>
      </c>
      <c r="X333" s="298"/>
      <c r="Y333" s="299" t="s">
        <v>803</v>
      </c>
      <c r="Z333" s="299" t="s">
        <v>803</v>
      </c>
      <c r="AA333" s="299" t="s">
        <v>803</v>
      </c>
      <c r="AB333" s="299" t="s">
        <v>803</v>
      </c>
      <c r="AC333" s="298" t="s">
        <v>803</v>
      </c>
      <c r="AD333" s="298" t="s">
        <v>206</v>
      </c>
      <c r="AE333" s="298" t="s">
        <v>803</v>
      </c>
      <c r="AF333" s="298" t="s">
        <v>206</v>
      </c>
      <c r="AG333" s="298" t="s">
        <v>206</v>
      </c>
      <c r="AH333" s="299" t="s">
        <v>803</v>
      </c>
      <c r="AI333" s="298" t="s">
        <v>206</v>
      </c>
      <c r="AJ333" s="298"/>
      <c r="AK333" s="299" t="s">
        <v>803</v>
      </c>
      <c r="AL333" s="432" t="s">
        <v>206</v>
      </c>
      <c r="AM333" s="432" t="s">
        <v>206</v>
      </c>
      <c r="AN333" s="503" t="s">
        <v>206</v>
      </c>
      <c r="AO333" s="512" t="s">
        <v>206</v>
      </c>
      <c r="AP333" s="432"/>
      <c r="AQ333" s="444" t="s">
        <v>206</v>
      </c>
      <c r="AR333" s="444" t="s">
        <v>206</v>
      </c>
      <c r="AS333" s="444" t="s">
        <v>206</v>
      </c>
      <c r="AT333" s="437" t="s">
        <v>206</v>
      </c>
      <c r="AU333" s="923" t="s">
        <v>206</v>
      </c>
    </row>
    <row r="334" spans="1:47" s="63" customFormat="1">
      <c r="A334" s="921"/>
      <c r="B334" s="472" t="s">
        <v>992</v>
      </c>
      <c r="C334" s="922"/>
      <c r="D334" s="438">
        <v>38</v>
      </c>
      <c r="E334" s="834">
        <v>34415</v>
      </c>
      <c r="F334" s="118" t="s">
        <v>1070</v>
      </c>
      <c r="G334" s="301" t="s">
        <v>874</v>
      </c>
      <c r="H334" s="430" t="s">
        <v>873</v>
      </c>
      <c r="I334" s="298" t="s">
        <v>874</v>
      </c>
      <c r="J334" s="298" t="s">
        <v>874</v>
      </c>
      <c r="K334" s="430" t="s">
        <v>1059</v>
      </c>
      <c r="L334" s="430" t="s">
        <v>1059</v>
      </c>
      <c r="M334" s="299" t="s">
        <v>861</v>
      </c>
      <c r="N334" s="299" t="s">
        <v>861</v>
      </c>
      <c r="O334" s="298" t="s">
        <v>206</v>
      </c>
      <c r="P334" s="298" t="s">
        <v>206</v>
      </c>
      <c r="Q334" s="298" t="s">
        <v>206</v>
      </c>
      <c r="R334" s="298" t="s">
        <v>206</v>
      </c>
      <c r="S334" s="298" t="s">
        <v>206</v>
      </c>
      <c r="T334" s="298" t="s">
        <v>206</v>
      </c>
      <c r="U334" s="322" t="s">
        <v>206</v>
      </c>
      <c r="V334" s="299" t="s">
        <v>1033</v>
      </c>
      <c r="W334" s="298" t="s">
        <v>206</v>
      </c>
      <c r="X334" s="298"/>
      <c r="Y334" s="299" t="s">
        <v>1033</v>
      </c>
      <c r="Z334" s="299" t="s">
        <v>1033</v>
      </c>
      <c r="AA334" s="299" t="s">
        <v>1033</v>
      </c>
      <c r="AB334" s="299" t="s">
        <v>1033</v>
      </c>
      <c r="AC334" s="298" t="s">
        <v>1033</v>
      </c>
      <c r="AD334" s="298" t="s">
        <v>206</v>
      </c>
      <c r="AE334" s="298" t="s">
        <v>1033</v>
      </c>
      <c r="AF334" s="298" t="s">
        <v>206</v>
      </c>
      <c r="AG334" s="298" t="s">
        <v>206</v>
      </c>
      <c r="AH334" s="299" t="s">
        <v>861</v>
      </c>
      <c r="AI334" s="298" t="s">
        <v>206</v>
      </c>
      <c r="AJ334" s="298"/>
      <c r="AK334" s="299" t="s">
        <v>861</v>
      </c>
      <c r="AL334" s="432" t="s">
        <v>206</v>
      </c>
      <c r="AM334" s="432" t="s">
        <v>206</v>
      </c>
      <c r="AN334" s="503" t="s">
        <v>206</v>
      </c>
      <c r="AO334" s="512" t="s">
        <v>206</v>
      </c>
      <c r="AP334" s="432"/>
      <c r="AQ334" s="444" t="s">
        <v>206</v>
      </c>
      <c r="AR334" s="444" t="s">
        <v>206</v>
      </c>
      <c r="AS334" s="444" t="s">
        <v>206</v>
      </c>
      <c r="AT334" s="437" t="s">
        <v>206</v>
      </c>
      <c r="AU334" s="923" t="s">
        <v>206</v>
      </c>
    </row>
    <row r="335" spans="1:47" s="63" customFormat="1">
      <c r="A335" s="921"/>
      <c r="B335" s="472" t="s">
        <v>992</v>
      </c>
      <c r="C335" s="922"/>
      <c r="D335" s="438">
        <v>38</v>
      </c>
      <c r="E335" s="834">
        <v>30922</v>
      </c>
      <c r="F335" s="118" t="s">
        <v>1070</v>
      </c>
      <c r="G335" s="301" t="s">
        <v>874</v>
      </c>
      <c r="H335" s="430" t="s">
        <v>873</v>
      </c>
      <c r="I335" s="298" t="s">
        <v>855</v>
      </c>
      <c r="J335" s="298" t="s">
        <v>873</v>
      </c>
      <c r="K335" s="299" t="s">
        <v>874</v>
      </c>
      <c r="L335" s="299" t="s">
        <v>874</v>
      </c>
      <c r="M335" s="299" t="s">
        <v>874</v>
      </c>
      <c r="N335" s="299" t="s">
        <v>874</v>
      </c>
      <c r="O335" s="298" t="s">
        <v>206</v>
      </c>
      <c r="P335" s="298" t="s">
        <v>206</v>
      </c>
      <c r="Q335" s="298" t="s">
        <v>206</v>
      </c>
      <c r="R335" s="298" t="s">
        <v>206</v>
      </c>
      <c r="S335" s="298" t="s">
        <v>206</v>
      </c>
      <c r="T335" s="298" t="s">
        <v>206</v>
      </c>
      <c r="U335" s="322" t="s">
        <v>206</v>
      </c>
      <c r="V335" s="299" t="s">
        <v>803</v>
      </c>
      <c r="W335" s="298" t="s">
        <v>206</v>
      </c>
      <c r="X335" s="298"/>
      <c r="Y335" s="299" t="s">
        <v>803</v>
      </c>
      <c r="Z335" s="299" t="s">
        <v>803</v>
      </c>
      <c r="AA335" s="299" t="s">
        <v>803</v>
      </c>
      <c r="AB335" s="299" t="s">
        <v>803</v>
      </c>
      <c r="AC335" s="298" t="s">
        <v>803</v>
      </c>
      <c r="AD335" s="298" t="s">
        <v>206</v>
      </c>
      <c r="AE335" s="298" t="s">
        <v>803</v>
      </c>
      <c r="AF335" s="298" t="s">
        <v>206</v>
      </c>
      <c r="AG335" s="298" t="s">
        <v>206</v>
      </c>
      <c r="AH335" s="299" t="s">
        <v>803</v>
      </c>
      <c r="AI335" s="298" t="s">
        <v>206</v>
      </c>
      <c r="AJ335" s="298"/>
      <c r="AK335" s="299" t="s">
        <v>803</v>
      </c>
      <c r="AL335" s="432" t="s">
        <v>206</v>
      </c>
      <c r="AM335" s="432" t="s">
        <v>206</v>
      </c>
      <c r="AN335" s="503" t="s">
        <v>206</v>
      </c>
      <c r="AO335" s="512" t="s">
        <v>206</v>
      </c>
      <c r="AP335" s="432"/>
      <c r="AQ335" s="444" t="s">
        <v>206</v>
      </c>
      <c r="AR335" s="444" t="s">
        <v>206</v>
      </c>
      <c r="AS335" s="444" t="s">
        <v>206</v>
      </c>
      <c r="AT335" s="437" t="s">
        <v>206</v>
      </c>
      <c r="AU335" s="923" t="s">
        <v>206</v>
      </c>
    </row>
    <row r="336" spans="1:47" s="63" customFormat="1">
      <c r="A336" s="921"/>
      <c r="B336" s="472" t="s">
        <v>993</v>
      </c>
      <c r="C336" s="922"/>
      <c r="D336" s="438">
        <v>109</v>
      </c>
      <c r="E336" s="834">
        <v>34415</v>
      </c>
      <c r="F336" s="118" t="s">
        <v>1070</v>
      </c>
      <c r="G336" s="301" t="s">
        <v>874</v>
      </c>
      <c r="H336" s="430" t="s">
        <v>873</v>
      </c>
      <c r="I336" s="298" t="s">
        <v>874</v>
      </c>
      <c r="J336" s="298" t="s">
        <v>874</v>
      </c>
      <c r="K336" s="430" t="s">
        <v>1059</v>
      </c>
      <c r="L336" s="430" t="s">
        <v>1059</v>
      </c>
      <c r="M336" s="299" t="s">
        <v>861</v>
      </c>
      <c r="N336" s="299" t="s">
        <v>861</v>
      </c>
      <c r="O336" s="298" t="s">
        <v>206</v>
      </c>
      <c r="P336" s="298" t="s">
        <v>206</v>
      </c>
      <c r="Q336" s="298" t="s">
        <v>206</v>
      </c>
      <c r="R336" s="298" t="s">
        <v>206</v>
      </c>
      <c r="S336" s="298" t="s">
        <v>206</v>
      </c>
      <c r="T336" s="298" t="s">
        <v>206</v>
      </c>
      <c r="U336" s="322" t="s">
        <v>206</v>
      </c>
      <c r="V336" s="299" t="s">
        <v>1033</v>
      </c>
      <c r="W336" s="298" t="s">
        <v>206</v>
      </c>
      <c r="X336" s="298"/>
      <c r="Y336" s="299" t="s">
        <v>1033</v>
      </c>
      <c r="Z336" s="299" t="s">
        <v>1033</v>
      </c>
      <c r="AA336" s="299" t="s">
        <v>1033</v>
      </c>
      <c r="AB336" s="299" t="s">
        <v>1033</v>
      </c>
      <c r="AC336" s="298" t="s">
        <v>1033</v>
      </c>
      <c r="AD336" s="298" t="s">
        <v>206</v>
      </c>
      <c r="AE336" s="298" t="s">
        <v>1033</v>
      </c>
      <c r="AF336" s="298" t="s">
        <v>206</v>
      </c>
      <c r="AG336" s="298" t="s">
        <v>206</v>
      </c>
      <c r="AH336" s="299" t="s">
        <v>861</v>
      </c>
      <c r="AI336" s="298" t="s">
        <v>206</v>
      </c>
      <c r="AJ336" s="298"/>
      <c r="AK336" s="299" t="s">
        <v>861</v>
      </c>
      <c r="AL336" s="432" t="s">
        <v>206</v>
      </c>
      <c r="AM336" s="432" t="s">
        <v>206</v>
      </c>
      <c r="AN336" s="503" t="s">
        <v>206</v>
      </c>
      <c r="AO336" s="512" t="s">
        <v>206</v>
      </c>
      <c r="AP336" s="432"/>
      <c r="AQ336" s="444" t="s">
        <v>206</v>
      </c>
      <c r="AR336" s="444" t="s">
        <v>206</v>
      </c>
      <c r="AS336" s="444" t="s">
        <v>206</v>
      </c>
      <c r="AT336" s="437" t="s">
        <v>206</v>
      </c>
      <c r="AU336" s="923" t="s">
        <v>206</v>
      </c>
    </row>
    <row r="337" spans="1:47" s="63" customFormat="1">
      <c r="A337" s="921"/>
      <c r="B337" s="472" t="s">
        <v>993</v>
      </c>
      <c r="C337" s="922"/>
      <c r="D337" s="438">
        <v>109</v>
      </c>
      <c r="E337" s="834">
        <v>30922</v>
      </c>
      <c r="F337" s="118" t="s">
        <v>1070</v>
      </c>
      <c r="G337" s="301" t="s">
        <v>874</v>
      </c>
      <c r="H337" s="430" t="s">
        <v>873</v>
      </c>
      <c r="I337" s="298" t="s">
        <v>855</v>
      </c>
      <c r="J337" s="298" t="s">
        <v>873</v>
      </c>
      <c r="K337" s="299" t="s">
        <v>874</v>
      </c>
      <c r="L337" s="299" t="s">
        <v>874</v>
      </c>
      <c r="M337" s="299" t="s">
        <v>874</v>
      </c>
      <c r="N337" s="299" t="s">
        <v>874</v>
      </c>
      <c r="O337" s="298" t="s">
        <v>206</v>
      </c>
      <c r="P337" s="298" t="s">
        <v>206</v>
      </c>
      <c r="Q337" s="298" t="s">
        <v>206</v>
      </c>
      <c r="R337" s="298" t="s">
        <v>206</v>
      </c>
      <c r="S337" s="298" t="s">
        <v>206</v>
      </c>
      <c r="T337" s="298" t="s">
        <v>206</v>
      </c>
      <c r="U337" s="322" t="s">
        <v>206</v>
      </c>
      <c r="V337" s="299" t="s">
        <v>803</v>
      </c>
      <c r="W337" s="298" t="s">
        <v>206</v>
      </c>
      <c r="X337" s="298"/>
      <c r="Y337" s="299" t="s">
        <v>803</v>
      </c>
      <c r="Z337" s="299" t="s">
        <v>803</v>
      </c>
      <c r="AA337" s="299" t="s">
        <v>803</v>
      </c>
      <c r="AB337" s="299" t="s">
        <v>803</v>
      </c>
      <c r="AC337" s="298" t="s">
        <v>803</v>
      </c>
      <c r="AD337" s="298" t="s">
        <v>206</v>
      </c>
      <c r="AE337" s="298" t="s">
        <v>803</v>
      </c>
      <c r="AF337" s="298" t="s">
        <v>206</v>
      </c>
      <c r="AG337" s="298" t="s">
        <v>206</v>
      </c>
      <c r="AH337" s="299" t="s">
        <v>803</v>
      </c>
      <c r="AI337" s="298" t="s">
        <v>206</v>
      </c>
      <c r="AJ337" s="298"/>
      <c r="AK337" s="299" t="s">
        <v>803</v>
      </c>
      <c r="AL337" s="432" t="s">
        <v>206</v>
      </c>
      <c r="AM337" s="432" t="s">
        <v>206</v>
      </c>
      <c r="AN337" s="503" t="s">
        <v>206</v>
      </c>
      <c r="AO337" s="512" t="s">
        <v>206</v>
      </c>
      <c r="AP337" s="432"/>
      <c r="AQ337" s="444" t="s">
        <v>206</v>
      </c>
      <c r="AR337" s="444" t="s">
        <v>206</v>
      </c>
      <c r="AS337" s="444" t="s">
        <v>206</v>
      </c>
      <c r="AT337" s="437" t="s">
        <v>206</v>
      </c>
      <c r="AU337" s="923" t="s">
        <v>206</v>
      </c>
    </row>
    <row r="338" spans="1:47" s="63" customFormat="1">
      <c r="A338" s="921"/>
      <c r="B338" s="472" t="s">
        <v>1328</v>
      </c>
      <c r="C338" s="922"/>
      <c r="D338" s="438"/>
      <c r="E338" s="834">
        <v>30922</v>
      </c>
      <c r="F338" s="118"/>
      <c r="G338" s="301" t="s">
        <v>874</v>
      </c>
      <c r="H338" s="430" t="s">
        <v>873</v>
      </c>
      <c r="I338" s="298" t="s">
        <v>855</v>
      </c>
      <c r="J338" s="298" t="s">
        <v>873</v>
      </c>
      <c r="K338" s="299" t="s">
        <v>874</v>
      </c>
      <c r="L338" s="299" t="s">
        <v>874</v>
      </c>
      <c r="M338" s="299" t="s">
        <v>874</v>
      </c>
      <c r="N338" s="299" t="s">
        <v>874</v>
      </c>
      <c r="O338" s="298" t="s">
        <v>206</v>
      </c>
      <c r="P338" s="298" t="s">
        <v>206</v>
      </c>
      <c r="Q338" s="298" t="s">
        <v>206</v>
      </c>
      <c r="R338" s="298" t="s">
        <v>206</v>
      </c>
      <c r="S338" s="298" t="s">
        <v>206</v>
      </c>
      <c r="T338" s="298" t="s">
        <v>206</v>
      </c>
      <c r="U338" s="322" t="s">
        <v>206</v>
      </c>
      <c r="V338" s="299" t="s">
        <v>803</v>
      </c>
      <c r="W338" s="298" t="s">
        <v>206</v>
      </c>
      <c r="X338" s="298"/>
      <c r="Y338" s="299" t="s">
        <v>803</v>
      </c>
      <c r="Z338" s="299" t="s">
        <v>803</v>
      </c>
      <c r="AA338" s="299" t="s">
        <v>803</v>
      </c>
      <c r="AB338" s="299" t="s">
        <v>803</v>
      </c>
      <c r="AC338" s="298" t="s">
        <v>803</v>
      </c>
      <c r="AD338" s="298" t="s">
        <v>206</v>
      </c>
      <c r="AE338" s="298" t="s">
        <v>803</v>
      </c>
      <c r="AF338" s="298" t="s">
        <v>206</v>
      </c>
      <c r="AG338" s="298" t="s">
        <v>206</v>
      </c>
      <c r="AH338" s="299" t="s">
        <v>803</v>
      </c>
      <c r="AI338" s="298" t="s">
        <v>206</v>
      </c>
      <c r="AJ338" s="298"/>
      <c r="AK338" s="299" t="s">
        <v>803</v>
      </c>
      <c r="AL338" s="432" t="s">
        <v>206</v>
      </c>
      <c r="AM338" s="432" t="s">
        <v>206</v>
      </c>
      <c r="AN338" s="503" t="s">
        <v>206</v>
      </c>
      <c r="AO338" s="512" t="s">
        <v>206</v>
      </c>
      <c r="AP338" s="432"/>
      <c r="AQ338" s="444" t="s">
        <v>206</v>
      </c>
      <c r="AR338" s="444" t="s">
        <v>206</v>
      </c>
      <c r="AS338" s="444" t="s">
        <v>206</v>
      </c>
      <c r="AT338" s="437" t="s">
        <v>206</v>
      </c>
      <c r="AU338" s="923" t="s">
        <v>206</v>
      </c>
    </row>
    <row r="339" spans="1:47" s="63" customFormat="1">
      <c r="A339" s="921"/>
      <c r="B339" s="472" t="s">
        <v>1329</v>
      </c>
      <c r="C339" s="922"/>
      <c r="D339" s="438">
        <v>150</v>
      </c>
      <c r="E339" s="834">
        <v>34418</v>
      </c>
      <c r="F339" s="118" t="s">
        <v>1070</v>
      </c>
      <c r="G339" s="301" t="s">
        <v>874</v>
      </c>
      <c r="H339" s="430" t="s">
        <v>873</v>
      </c>
      <c r="I339" s="298" t="s">
        <v>874</v>
      </c>
      <c r="J339" s="298" t="s">
        <v>874</v>
      </c>
      <c r="K339" s="430" t="s">
        <v>1059</v>
      </c>
      <c r="L339" s="430" t="s">
        <v>1059</v>
      </c>
      <c r="M339" s="299" t="s">
        <v>861</v>
      </c>
      <c r="N339" s="299" t="s">
        <v>861</v>
      </c>
      <c r="O339" s="298" t="s">
        <v>206</v>
      </c>
      <c r="P339" s="298" t="s">
        <v>206</v>
      </c>
      <c r="Q339" s="298" t="s">
        <v>206</v>
      </c>
      <c r="R339" s="298" t="s">
        <v>206</v>
      </c>
      <c r="S339" s="298" t="s">
        <v>206</v>
      </c>
      <c r="T339" s="298" t="s">
        <v>206</v>
      </c>
      <c r="U339" s="322" t="s">
        <v>206</v>
      </c>
      <c r="V339" s="299" t="s">
        <v>1033</v>
      </c>
      <c r="W339" s="298" t="s">
        <v>206</v>
      </c>
      <c r="X339" s="298"/>
      <c r="Y339" s="299" t="s">
        <v>1033</v>
      </c>
      <c r="Z339" s="299" t="s">
        <v>1033</v>
      </c>
      <c r="AA339" s="299" t="s">
        <v>1033</v>
      </c>
      <c r="AB339" s="299" t="s">
        <v>1033</v>
      </c>
      <c r="AC339" s="299" t="s">
        <v>1033</v>
      </c>
      <c r="AD339" s="298" t="s">
        <v>206</v>
      </c>
      <c r="AE339" s="298" t="s">
        <v>1033</v>
      </c>
      <c r="AF339" s="298" t="s">
        <v>206</v>
      </c>
      <c r="AG339" s="298" t="s">
        <v>206</v>
      </c>
      <c r="AH339" s="299" t="s">
        <v>861</v>
      </c>
      <c r="AI339" s="298" t="s">
        <v>206</v>
      </c>
      <c r="AJ339" s="298"/>
      <c r="AK339" s="299" t="s">
        <v>861</v>
      </c>
      <c r="AL339" s="432" t="s">
        <v>206</v>
      </c>
      <c r="AM339" s="432" t="s">
        <v>206</v>
      </c>
      <c r="AN339" s="503" t="s">
        <v>206</v>
      </c>
      <c r="AO339" s="512" t="s">
        <v>206</v>
      </c>
      <c r="AP339" s="432"/>
      <c r="AQ339" s="444" t="s">
        <v>206</v>
      </c>
      <c r="AR339" s="444" t="s">
        <v>206</v>
      </c>
      <c r="AS339" s="444" t="s">
        <v>206</v>
      </c>
      <c r="AT339" s="437" t="s">
        <v>206</v>
      </c>
      <c r="AU339" s="923" t="s">
        <v>206</v>
      </c>
    </row>
    <row r="340" spans="1:47" s="63" customFormat="1">
      <c r="A340" s="921"/>
      <c r="B340" s="472" t="s">
        <v>805</v>
      </c>
      <c r="C340" s="922"/>
      <c r="D340" s="438">
        <v>150</v>
      </c>
      <c r="E340" s="834">
        <v>30937</v>
      </c>
      <c r="F340" s="118" t="s">
        <v>1070</v>
      </c>
      <c r="G340" s="301" t="s">
        <v>874</v>
      </c>
      <c r="H340" s="430" t="s">
        <v>873</v>
      </c>
      <c r="I340" s="298" t="s">
        <v>855</v>
      </c>
      <c r="J340" s="298" t="s">
        <v>873</v>
      </c>
      <c r="K340" s="299" t="s">
        <v>874</v>
      </c>
      <c r="L340" s="299" t="s">
        <v>874</v>
      </c>
      <c r="M340" s="299" t="s">
        <v>874</v>
      </c>
      <c r="N340" s="299" t="s">
        <v>874</v>
      </c>
      <c r="O340" s="298" t="s">
        <v>206</v>
      </c>
      <c r="P340" s="298" t="s">
        <v>206</v>
      </c>
      <c r="Q340" s="298" t="s">
        <v>206</v>
      </c>
      <c r="R340" s="298" t="s">
        <v>206</v>
      </c>
      <c r="S340" s="298" t="s">
        <v>206</v>
      </c>
      <c r="T340" s="298" t="s">
        <v>206</v>
      </c>
      <c r="U340" s="322" t="s">
        <v>206</v>
      </c>
      <c r="V340" s="299" t="s">
        <v>803</v>
      </c>
      <c r="W340" s="298" t="s">
        <v>206</v>
      </c>
      <c r="X340" s="298"/>
      <c r="Y340" s="299" t="s">
        <v>803</v>
      </c>
      <c r="Z340" s="299" t="s">
        <v>803</v>
      </c>
      <c r="AA340" s="299" t="s">
        <v>803</v>
      </c>
      <c r="AB340" s="299" t="s">
        <v>803</v>
      </c>
      <c r="AC340" s="298" t="s">
        <v>803</v>
      </c>
      <c r="AD340" s="298" t="s">
        <v>206</v>
      </c>
      <c r="AE340" s="298" t="s">
        <v>803</v>
      </c>
      <c r="AF340" s="298" t="s">
        <v>206</v>
      </c>
      <c r="AG340" s="298" t="s">
        <v>206</v>
      </c>
      <c r="AH340" s="299" t="s">
        <v>803</v>
      </c>
      <c r="AI340" s="298" t="s">
        <v>206</v>
      </c>
      <c r="AJ340" s="298"/>
      <c r="AK340" s="299" t="s">
        <v>803</v>
      </c>
      <c r="AL340" s="432" t="s">
        <v>206</v>
      </c>
      <c r="AM340" s="432" t="s">
        <v>206</v>
      </c>
      <c r="AN340" s="503" t="s">
        <v>206</v>
      </c>
      <c r="AO340" s="512" t="s">
        <v>206</v>
      </c>
      <c r="AP340" s="432"/>
      <c r="AQ340" s="444" t="s">
        <v>206</v>
      </c>
      <c r="AR340" s="444" t="s">
        <v>206</v>
      </c>
      <c r="AS340" s="444" t="s">
        <v>206</v>
      </c>
      <c r="AT340" s="437" t="s">
        <v>206</v>
      </c>
      <c r="AU340" s="923" t="s">
        <v>206</v>
      </c>
    </row>
    <row r="341" spans="1:47" s="63" customFormat="1">
      <c r="A341" s="921"/>
      <c r="B341" s="472" t="s">
        <v>808</v>
      </c>
      <c r="C341" s="922"/>
      <c r="D341" s="438">
        <v>112</v>
      </c>
      <c r="E341" s="834">
        <v>34422</v>
      </c>
      <c r="F341" s="118" t="s">
        <v>1070</v>
      </c>
      <c r="G341" s="301" t="s">
        <v>874</v>
      </c>
      <c r="H341" s="430" t="s">
        <v>873</v>
      </c>
      <c r="I341" s="298" t="s">
        <v>874</v>
      </c>
      <c r="J341" s="298" t="s">
        <v>874</v>
      </c>
      <c r="K341" s="430" t="s">
        <v>825</v>
      </c>
      <c r="L341" s="430" t="s">
        <v>825</v>
      </c>
      <c r="M341" s="299" t="s">
        <v>861</v>
      </c>
      <c r="N341" s="299" t="s">
        <v>861</v>
      </c>
      <c r="O341" s="298" t="s">
        <v>206</v>
      </c>
      <c r="P341" s="298" t="s">
        <v>206</v>
      </c>
      <c r="Q341" s="298" t="s">
        <v>206</v>
      </c>
      <c r="R341" s="298" t="s">
        <v>206</v>
      </c>
      <c r="S341" s="298" t="s">
        <v>206</v>
      </c>
      <c r="T341" s="298" t="s">
        <v>206</v>
      </c>
      <c r="U341" s="322" t="s">
        <v>206</v>
      </c>
      <c r="V341" s="299" t="s">
        <v>1033</v>
      </c>
      <c r="W341" s="298" t="s">
        <v>206</v>
      </c>
      <c r="X341" s="298"/>
      <c r="Y341" s="299" t="s">
        <v>1033</v>
      </c>
      <c r="Z341" s="299" t="s">
        <v>1033</v>
      </c>
      <c r="AA341" s="299" t="s">
        <v>1033</v>
      </c>
      <c r="AB341" s="299" t="s">
        <v>1033</v>
      </c>
      <c r="AC341" s="298" t="s">
        <v>1033</v>
      </c>
      <c r="AD341" s="298" t="s">
        <v>206</v>
      </c>
      <c r="AE341" s="298" t="s">
        <v>1033</v>
      </c>
      <c r="AF341" s="298" t="s">
        <v>206</v>
      </c>
      <c r="AG341" s="298" t="s">
        <v>206</v>
      </c>
      <c r="AH341" s="299" t="s">
        <v>861</v>
      </c>
      <c r="AI341" s="298" t="s">
        <v>206</v>
      </c>
      <c r="AJ341" s="298"/>
      <c r="AK341" s="299" t="s">
        <v>861</v>
      </c>
      <c r="AL341" s="432" t="s">
        <v>206</v>
      </c>
      <c r="AM341" s="432" t="s">
        <v>206</v>
      </c>
      <c r="AN341" s="503" t="s">
        <v>206</v>
      </c>
      <c r="AO341" s="512" t="s">
        <v>206</v>
      </c>
      <c r="AP341" s="432"/>
      <c r="AQ341" s="444" t="s">
        <v>206</v>
      </c>
      <c r="AR341" s="444" t="s">
        <v>206</v>
      </c>
      <c r="AS341" s="444" t="s">
        <v>206</v>
      </c>
      <c r="AT341" s="437" t="s">
        <v>206</v>
      </c>
      <c r="AU341" s="923" t="s">
        <v>206</v>
      </c>
    </row>
    <row r="342" spans="1:47" s="63" customFormat="1">
      <c r="A342" s="921"/>
      <c r="B342" s="472" t="s">
        <v>808</v>
      </c>
      <c r="C342" s="922"/>
      <c r="D342" s="438">
        <v>112</v>
      </c>
      <c r="E342" s="834">
        <v>30937</v>
      </c>
      <c r="F342" s="118" t="s">
        <v>1070</v>
      </c>
      <c r="G342" s="301" t="s">
        <v>874</v>
      </c>
      <c r="H342" s="430" t="s">
        <v>873</v>
      </c>
      <c r="I342" s="298" t="s">
        <v>855</v>
      </c>
      <c r="J342" s="298" t="s">
        <v>873</v>
      </c>
      <c r="K342" s="299" t="s">
        <v>874</v>
      </c>
      <c r="L342" s="299" t="s">
        <v>874</v>
      </c>
      <c r="M342" s="299" t="s">
        <v>874</v>
      </c>
      <c r="N342" s="299" t="s">
        <v>874</v>
      </c>
      <c r="O342" s="298" t="s">
        <v>206</v>
      </c>
      <c r="P342" s="298" t="s">
        <v>206</v>
      </c>
      <c r="Q342" s="298" t="s">
        <v>206</v>
      </c>
      <c r="R342" s="298" t="s">
        <v>206</v>
      </c>
      <c r="S342" s="298" t="s">
        <v>206</v>
      </c>
      <c r="T342" s="298" t="s">
        <v>206</v>
      </c>
      <c r="U342" s="322" t="s">
        <v>206</v>
      </c>
      <c r="V342" s="299" t="s">
        <v>803</v>
      </c>
      <c r="W342" s="298" t="s">
        <v>206</v>
      </c>
      <c r="X342" s="298"/>
      <c r="Y342" s="299" t="s">
        <v>803</v>
      </c>
      <c r="Z342" s="299" t="s">
        <v>803</v>
      </c>
      <c r="AA342" s="299" t="s">
        <v>803</v>
      </c>
      <c r="AB342" s="299" t="s">
        <v>803</v>
      </c>
      <c r="AC342" s="298" t="s">
        <v>803</v>
      </c>
      <c r="AD342" s="298" t="s">
        <v>206</v>
      </c>
      <c r="AE342" s="298" t="s">
        <v>803</v>
      </c>
      <c r="AF342" s="298" t="s">
        <v>206</v>
      </c>
      <c r="AG342" s="298" t="s">
        <v>206</v>
      </c>
      <c r="AH342" s="299" t="s">
        <v>803</v>
      </c>
      <c r="AI342" s="298" t="s">
        <v>206</v>
      </c>
      <c r="AJ342" s="298"/>
      <c r="AK342" s="299" t="s">
        <v>803</v>
      </c>
      <c r="AL342" s="432" t="s">
        <v>206</v>
      </c>
      <c r="AM342" s="432" t="s">
        <v>206</v>
      </c>
      <c r="AN342" s="503" t="s">
        <v>206</v>
      </c>
      <c r="AO342" s="512" t="s">
        <v>206</v>
      </c>
      <c r="AP342" s="432"/>
      <c r="AQ342" s="444" t="s">
        <v>206</v>
      </c>
      <c r="AR342" s="444" t="s">
        <v>206</v>
      </c>
      <c r="AS342" s="444" t="s">
        <v>206</v>
      </c>
      <c r="AT342" s="437" t="s">
        <v>206</v>
      </c>
      <c r="AU342" s="923" t="s">
        <v>206</v>
      </c>
    </row>
    <row r="343" spans="1:47" s="63" customFormat="1">
      <c r="A343" s="921"/>
      <c r="B343" s="472" t="s">
        <v>572</v>
      </c>
      <c r="C343" s="922"/>
      <c r="D343" s="438">
        <v>91</v>
      </c>
      <c r="E343" s="834">
        <v>34422</v>
      </c>
      <c r="F343" s="118" t="s">
        <v>1070</v>
      </c>
      <c r="G343" s="301" t="s">
        <v>874</v>
      </c>
      <c r="H343" s="430" t="s">
        <v>873</v>
      </c>
      <c r="I343" s="298" t="s">
        <v>874</v>
      </c>
      <c r="J343" s="298" t="s">
        <v>874</v>
      </c>
      <c r="K343" s="430" t="s">
        <v>1059</v>
      </c>
      <c r="L343" s="430" t="s">
        <v>1059</v>
      </c>
      <c r="M343" s="299" t="s">
        <v>861</v>
      </c>
      <c r="N343" s="299" t="s">
        <v>861</v>
      </c>
      <c r="O343" s="298" t="s">
        <v>206</v>
      </c>
      <c r="P343" s="298" t="s">
        <v>206</v>
      </c>
      <c r="Q343" s="298" t="s">
        <v>206</v>
      </c>
      <c r="R343" s="298" t="s">
        <v>206</v>
      </c>
      <c r="S343" s="298" t="s">
        <v>206</v>
      </c>
      <c r="T343" s="298" t="s">
        <v>206</v>
      </c>
      <c r="U343" s="322" t="s">
        <v>206</v>
      </c>
      <c r="V343" s="299" t="s">
        <v>1033</v>
      </c>
      <c r="W343" s="298" t="s">
        <v>206</v>
      </c>
      <c r="X343" s="298"/>
      <c r="Y343" s="299" t="s">
        <v>1033</v>
      </c>
      <c r="Z343" s="299" t="s">
        <v>1033</v>
      </c>
      <c r="AA343" s="299" t="s">
        <v>1033</v>
      </c>
      <c r="AB343" s="299" t="s">
        <v>1033</v>
      </c>
      <c r="AC343" s="298" t="s">
        <v>1033</v>
      </c>
      <c r="AD343" s="298" t="s">
        <v>206</v>
      </c>
      <c r="AE343" s="298" t="s">
        <v>1033</v>
      </c>
      <c r="AF343" s="298" t="s">
        <v>206</v>
      </c>
      <c r="AG343" s="298" t="s">
        <v>206</v>
      </c>
      <c r="AH343" s="299" t="s">
        <v>861</v>
      </c>
      <c r="AI343" s="298" t="s">
        <v>206</v>
      </c>
      <c r="AJ343" s="298"/>
      <c r="AK343" s="299" t="s">
        <v>861</v>
      </c>
      <c r="AL343" s="432" t="s">
        <v>206</v>
      </c>
      <c r="AM343" s="432" t="s">
        <v>206</v>
      </c>
      <c r="AN343" s="503" t="s">
        <v>206</v>
      </c>
      <c r="AO343" s="512" t="s">
        <v>206</v>
      </c>
      <c r="AP343" s="432"/>
      <c r="AQ343" s="444" t="s">
        <v>206</v>
      </c>
      <c r="AR343" s="444" t="s">
        <v>206</v>
      </c>
      <c r="AS343" s="444" t="s">
        <v>206</v>
      </c>
      <c r="AT343" s="437" t="s">
        <v>206</v>
      </c>
      <c r="AU343" s="923" t="s">
        <v>206</v>
      </c>
    </row>
    <row r="344" spans="1:47" s="63" customFormat="1">
      <c r="A344" s="921"/>
      <c r="B344" s="472" t="s">
        <v>573</v>
      </c>
      <c r="C344" s="922"/>
      <c r="D344" s="438">
        <v>105</v>
      </c>
      <c r="E344" s="834">
        <v>34415</v>
      </c>
      <c r="F344" s="118" t="s">
        <v>1070</v>
      </c>
      <c r="G344" s="301" t="s">
        <v>874</v>
      </c>
      <c r="H344" s="430" t="s">
        <v>873</v>
      </c>
      <c r="I344" s="298" t="s">
        <v>874</v>
      </c>
      <c r="J344" s="298" t="s">
        <v>874</v>
      </c>
      <c r="K344" s="430" t="s">
        <v>1059</v>
      </c>
      <c r="L344" s="430" t="s">
        <v>1059</v>
      </c>
      <c r="M344" s="299" t="s">
        <v>454</v>
      </c>
      <c r="N344" s="299" t="s">
        <v>454</v>
      </c>
      <c r="O344" s="298" t="s">
        <v>206</v>
      </c>
      <c r="P344" s="298" t="s">
        <v>206</v>
      </c>
      <c r="Q344" s="298" t="s">
        <v>206</v>
      </c>
      <c r="R344" s="298" t="s">
        <v>206</v>
      </c>
      <c r="S344" s="298" t="s">
        <v>206</v>
      </c>
      <c r="T344" s="298" t="s">
        <v>206</v>
      </c>
      <c r="U344" s="322" t="s">
        <v>206</v>
      </c>
      <c r="V344" s="299" t="s">
        <v>1033</v>
      </c>
      <c r="W344" s="298" t="s">
        <v>206</v>
      </c>
      <c r="X344" s="298"/>
      <c r="Y344" s="299" t="s">
        <v>1033</v>
      </c>
      <c r="Z344" s="299" t="s">
        <v>1033</v>
      </c>
      <c r="AA344" s="299" t="s">
        <v>1033</v>
      </c>
      <c r="AB344" s="299" t="s">
        <v>1033</v>
      </c>
      <c r="AC344" s="298" t="s">
        <v>1033</v>
      </c>
      <c r="AD344" s="298" t="s">
        <v>206</v>
      </c>
      <c r="AE344" s="298" t="s">
        <v>1033</v>
      </c>
      <c r="AF344" s="298" t="s">
        <v>206</v>
      </c>
      <c r="AG344" s="298" t="s">
        <v>206</v>
      </c>
      <c r="AH344" s="299" t="s">
        <v>454</v>
      </c>
      <c r="AI344" s="298" t="s">
        <v>206</v>
      </c>
      <c r="AJ344" s="298"/>
      <c r="AK344" s="299" t="s">
        <v>454</v>
      </c>
      <c r="AL344" s="432" t="s">
        <v>206</v>
      </c>
      <c r="AM344" s="432" t="s">
        <v>206</v>
      </c>
      <c r="AN344" s="503" t="s">
        <v>206</v>
      </c>
      <c r="AO344" s="512" t="s">
        <v>206</v>
      </c>
      <c r="AP344" s="432"/>
      <c r="AQ344" s="444" t="s">
        <v>206</v>
      </c>
      <c r="AR344" s="444" t="s">
        <v>206</v>
      </c>
      <c r="AS344" s="444" t="s">
        <v>206</v>
      </c>
      <c r="AT344" s="437" t="s">
        <v>206</v>
      </c>
      <c r="AU344" s="923" t="s">
        <v>206</v>
      </c>
    </row>
    <row r="345" spans="1:47" s="63" customFormat="1">
      <c r="A345" s="921"/>
      <c r="B345" s="472" t="s">
        <v>573</v>
      </c>
      <c r="C345" s="922"/>
      <c r="D345" s="438">
        <v>105</v>
      </c>
      <c r="E345" s="834">
        <v>30933</v>
      </c>
      <c r="F345" s="118" t="s">
        <v>1070</v>
      </c>
      <c r="G345" s="301" t="s">
        <v>874</v>
      </c>
      <c r="H345" s="430" t="s">
        <v>873</v>
      </c>
      <c r="I345" s="298" t="s">
        <v>855</v>
      </c>
      <c r="J345" s="298" t="s">
        <v>873</v>
      </c>
      <c r="K345" s="299" t="s">
        <v>874</v>
      </c>
      <c r="L345" s="299" t="s">
        <v>874</v>
      </c>
      <c r="M345" s="299" t="s">
        <v>874</v>
      </c>
      <c r="N345" s="299" t="s">
        <v>874</v>
      </c>
      <c r="O345" s="298" t="s">
        <v>206</v>
      </c>
      <c r="P345" s="298" t="s">
        <v>206</v>
      </c>
      <c r="Q345" s="298" t="s">
        <v>206</v>
      </c>
      <c r="R345" s="298" t="s">
        <v>206</v>
      </c>
      <c r="S345" s="298" t="s">
        <v>206</v>
      </c>
      <c r="T345" s="298" t="s">
        <v>206</v>
      </c>
      <c r="U345" s="322" t="s">
        <v>206</v>
      </c>
      <c r="V345" s="299" t="s">
        <v>803</v>
      </c>
      <c r="W345" s="298" t="s">
        <v>206</v>
      </c>
      <c r="X345" s="298"/>
      <c r="Y345" s="299" t="s">
        <v>803</v>
      </c>
      <c r="Z345" s="299" t="s">
        <v>803</v>
      </c>
      <c r="AA345" s="299" t="s">
        <v>803</v>
      </c>
      <c r="AB345" s="299" t="s">
        <v>803</v>
      </c>
      <c r="AC345" s="298" t="s">
        <v>803</v>
      </c>
      <c r="AD345" s="298" t="s">
        <v>206</v>
      </c>
      <c r="AE345" s="298" t="s">
        <v>803</v>
      </c>
      <c r="AF345" s="298" t="s">
        <v>206</v>
      </c>
      <c r="AG345" s="298" t="s">
        <v>206</v>
      </c>
      <c r="AH345" s="299" t="s">
        <v>803</v>
      </c>
      <c r="AI345" s="298" t="s">
        <v>206</v>
      </c>
      <c r="AJ345" s="298"/>
      <c r="AK345" s="299" t="s">
        <v>803</v>
      </c>
      <c r="AL345" s="432" t="s">
        <v>206</v>
      </c>
      <c r="AM345" s="432" t="s">
        <v>206</v>
      </c>
      <c r="AN345" s="503" t="s">
        <v>206</v>
      </c>
      <c r="AO345" s="512" t="s">
        <v>206</v>
      </c>
      <c r="AP345" s="432"/>
      <c r="AQ345" s="444" t="s">
        <v>206</v>
      </c>
      <c r="AR345" s="444" t="s">
        <v>206</v>
      </c>
      <c r="AS345" s="444" t="s">
        <v>206</v>
      </c>
      <c r="AT345" s="437" t="s">
        <v>206</v>
      </c>
      <c r="AU345" s="923" t="s">
        <v>206</v>
      </c>
    </row>
    <row r="346" spans="1:47" s="63" customFormat="1">
      <c r="A346" s="921"/>
      <c r="B346" s="472" t="s">
        <v>574</v>
      </c>
      <c r="C346" s="922"/>
      <c r="D346" s="438">
        <v>63</v>
      </c>
      <c r="E346" s="834">
        <v>34839</v>
      </c>
      <c r="F346" s="118" t="s">
        <v>1070</v>
      </c>
      <c r="G346" s="301" t="s">
        <v>874</v>
      </c>
      <c r="H346" s="430" t="s">
        <v>873</v>
      </c>
      <c r="I346" s="298" t="s">
        <v>874</v>
      </c>
      <c r="J346" s="298" t="s">
        <v>874</v>
      </c>
      <c r="K346" s="430" t="s">
        <v>1059</v>
      </c>
      <c r="L346" s="430" t="s">
        <v>1059</v>
      </c>
      <c r="M346" s="299" t="s">
        <v>861</v>
      </c>
      <c r="N346" s="299" t="s">
        <v>861</v>
      </c>
      <c r="O346" s="298" t="s">
        <v>206</v>
      </c>
      <c r="P346" s="298" t="s">
        <v>206</v>
      </c>
      <c r="Q346" s="298" t="s">
        <v>206</v>
      </c>
      <c r="R346" s="298" t="s">
        <v>206</v>
      </c>
      <c r="S346" s="298" t="s">
        <v>586</v>
      </c>
      <c r="T346" s="298" t="s">
        <v>586</v>
      </c>
      <c r="U346" s="322" t="s">
        <v>206</v>
      </c>
      <c r="V346" s="299" t="s">
        <v>1033</v>
      </c>
      <c r="W346" s="298" t="s">
        <v>206</v>
      </c>
      <c r="X346" s="298"/>
      <c r="Y346" s="299" t="s">
        <v>1033</v>
      </c>
      <c r="Z346" s="299" t="s">
        <v>1033</v>
      </c>
      <c r="AA346" s="299" t="s">
        <v>1033</v>
      </c>
      <c r="AB346" s="299" t="s">
        <v>1033</v>
      </c>
      <c r="AC346" s="299" t="s">
        <v>801</v>
      </c>
      <c r="AD346" s="298" t="s">
        <v>206</v>
      </c>
      <c r="AE346" s="298" t="s">
        <v>1033</v>
      </c>
      <c r="AF346" s="298" t="s">
        <v>206</v>
      </c>
      <c r="AG346" s="298" t="s">
        <v>206</v>
      </c>
      <c r="AH346" s="299" t="s">
        <v>861</v>
      </c>
      <c r="AI346" s="298" t="s">
        <v>206</v>
      </c>
      <c r="AJ346" s="298"/>
      <c r="AK346" s="299" t="s">
        <v>861</v>
      </c>
      <c r="AL346" s="432" t="s">
        <v>206</v>
      </c>
      <c r="AM346" s="432" t="s">
        <v>206</v>
      </c>
      <c r="AN346" s="503" t="s">
        <v>206</v>
      </c>
      <c r="AO346" s="512" t="s">
        <v>206</v>
      </c>
      <c r="AP346" s="432"/>
      <c r="AQ346" s="444" t="s">
        <v>206</v>
      </c>
      <c r="AR346" s="444" t="s">
        <v>206</v>
      </c>
      <c r="AS346" s="444" t="s">
        <v>206</v>
      </c>
      <c r="AT346" s="437" t="s">
        <v>206</v>
      </c>
      <c r="AU346" s="923" t="s">
        <v>206</v>
      </c>
    </row>
    <row r="347" spans="1:47" s="63" customFormat="1">
      <c r="A347" s="921"/>
      <c r="B347" s="472" t="s">
        <v>574</v>
      </c>
      <c r="C347" s="922"/>
      <c r="D347" s="438">
        <v>63</v>
      </c>
      <c r="E347" s="834">
        <v>30926</v>
      </c>
      <c r="F347" s="118" t="s">
        <v>1070</v>
      </c>
      <c r="G347" s="301" t="s">
        <v>874</v>
      </c>
      <c r="H347" s="430" t="s">
        <v>873</v>
      </c>
      <c r="I347" s="298" t="s">
        <v>855</v>
      </c>
      <c r="J347" s="298" t="s">
        <v>873</v>
      </c>
      <c r="K347" s="299" t="s">
        <v>874</v>
      </c>
      <c r="L347" s="299" t="s">
        <v>874</v>
      </c>
      <c r="M347" s="299" t="s">
        <v>874</v>
      </c>
      <c r="N347" s="299" t="s">
        <v>874</v>
      </c>
      <c r="O347" s="298" t="s">
        <v>206</v>
      </c>
      <c r="P347" s="298" t="s">
        <v>206</v>
      </c>
      <c r="Q347" s="298" t="s">
        <v>206</v>
      </c>
      <c r="R347" s="298" t="s">
        <v>206</v>
      </c>
      <c r="S347" s="298" t="s">
        <v>206</v>
      </c>
      <c r="T347" s="298" t="s">
        <v>206</v>
      </c>
      <c r="U347" s="322" t="s">
        <v>206</v>
      </c>
      <c r="V347" s="299" t="s">
        <v>803</v>
      </c>
      <c r="W347" s="298" t="s">
        <v>206</v>
      </c>
      <c r="X347" s="298"/>
      <c r="Y347" s="299" t="s">
        <v>803</v>
      </c>
      <c r="Z347" s="299" t="s">
        <v>803</v>
      </c>
      <c r="AA347" s="299" t="s">
        <v>803</v>
      </c>
      <c r="AB347" s="299" t="s">
        <v>803</v>
      </c>
      <c r="AC347" s="298" t="s">
        <v>803</v>
      </c>
      <c r="AD347" s="298" t="s">
        <v>206</v>
      </c>
      <c r="AE347" s="298" t="s">
        <v>803</v>
      </c>
      <c r="AF347" s="298" t="s">
        <v>206</v>
      </c>
      <c r="AG347" s="298" t="s">
        <v>206</v>
      </c>
      <c r="AH347" s="299" t="s">
        <v>803</v>
      </c>
      <c r="AI347" s="298" t="s">
        <v>206</v>
      </c>
      <c r="AJ347" s="298"/>
      <c r="AK347" s="299" t="s">
        <v>803</v>
      </c>
      <c r="AL347" s="432" t="s">
        <v>206</v>
      </c>
      <c r="AM347" s="432" t="s">
        <v>206</v>
      </c>
      <c r="AN347" s="503" t="s">
        <v>206</v>
      </c>
      <c r="AO347" s="512" t="s">
        <v>206</v>
      </c>
      <c r="AP347" s="432"/>
      <c r="AQ347" s="444" t="s">
        <v>206</v>
      </c>
      <c r="AR347" s="444" t="s">
        <v>206</v>
      </c>
      <c r="AS347" s="444" t="s">
        <v>206</v>
      </c>
      <c r="AT347" s="437" t="s">
        <v>206</v>
      </c>
      <c r="AU347" s="923" t="s">
        <v>206</v>
      </c>
    </row>
    <row r="348" spans="1:47" s="63" customFormat="1">
      <c r="A348" s="921"/>
      <c r="B348" s="472" t="s">
        <v>689</v>
      </c>
      <c r="C348" s="922"/>
      <c r="D348" s="438">
        <v>185</v>
      </c>
      <c r="E348" s="834">
        <v>34415</v>
      </c>
      <c r="F348" s="118" t="s">
        <v>1070</v>
      </c>
      <c r="G348" s="301" t="s">
        <v>874</v>
      </c>
      <c r="H348" s="430" t="s">
        <v>873</v>
      </c>
      <c r="I348" s="298" t="s">
        <v>874</v>
      </c>
      <c r="J348" s="298" t="s">
        <v>874</v>
      </c>
      <c r="K348" s="430" t="s">
        <v>1059</v>
      </c>
      <c r="L348" s="430" t="s">
        <v>1059</v>
      </c>
      <c r="M348" s="299" t="s">
        <v>861</v>
      </c>
      <c r="N348" s="299" t="s">
        <v>861</v>
      </c>
      <c r="O348" s="298" t="s">
        <v>206</v>
      </c>
      <c r="P348" s="298" t="s">
        <v>206</v>
      </c>
      <c r="Q348" s="298" t="s">
        <v>206</v>
      </c>
      <c r="R348" s="298" t="s">
        <v>206</v>
      </c>
      <c r="S348" s="298" t="s">
        <v>206</v>
      </c>
      <c r="T348" s="298" t="s">
        <v>206</v>
      </c>
      <c r="U348" s="322" t="s">
        <v>206</v>
      </c>
      <c r="V348" s="299" t="s">
        <v>1033</v>
      </c>
      <c r="W348" s="298" t="s">
        <v>206</v>
      </c>
      <c r="X348" s="298"/>
      <c r="Y348" s="299" t="s">
        <v>1033</v>
      </c>
      <c r="Z348" s="299" t="s">
        <v>1033</v>
      </c>
      <c r="AA348" s="299" t="s">
        <v>1033</v>
      </c>
      <c r="AB348" s="299" t="s">
        <v>1033</v>
      </c>
      <c r="AC348" s="298" t="s">
        <v>1033</v>
      </c>
      <c r="AD348" s="298" t="s">
        <v>206</v>
      </c>
      <c r="AE348" s="298" t="s">
        <v>1033</v>
      </c>
      <c r="AF348" s="298" t="s">
        <v>206</v>
      </c>
      <c r="AG348" s="298" t="s">
        <v>206</v>
      </c>
      <c r="AH348" s="299" t="s">
        <v>861</v>
      </c>
      <c r="AI348" s="298" t="s">
        <v>206</v>
      </c>
      <c r="AJ348" s="298"/>
      <c r="AK348" s="299" t="s">
        <v>861</v>
      </c>
      <c r="AL348" s="432" t="s">
        <v>206</v>
      </c>
      <c r="AM348" s="432" t="s">
        <v>206</v>
      </c>
      <c r="AN348" s="503" t="s">
        <v>206</v>
      </c>
      <c r="AO348" s="512" t="s">
        <v>206</v>
      </c>
      <c r="AP348" s="432"/>
      <c r="AQ348" s="444" t="s">
        <v>206</v>
      </c>
      <c r="AR348" s="444" t="s">
        <v>206</v>
      </c>
      <c r="AS348" s="444" t="s">
        <v>206</v>
      </c>
      <c r="AT348" s="437" t="s">
        <v>206</v>
      </c>
      <c r="AU348" s="923" t="s">
        <v>206</v>
      </c>
    </row>
    <row r="349" spans="1:47" s="63" customFormat="1">
      <c r="A349" s="921"/>
      <c r="B349" s="472" t="s">
        <v>689</v>
      </c>
      <c r="C349" s="922"/>
      <c r="D349" s="438">
        <v>185</v>
      </c>
      <c r="E349" s="834">
        <v>30926</v>
      </c>
      <c r="F349" s="118" t="s">
        <v>1070</v>
      </c>
      <c r="G349" s="301" t="s">
        <v>874</v>
      </c>
      <c r="H349" s="430" t="s">
        <v>873</v>
      </c>
      <c r="I349" s="298" t="s">
        <v>855</v>
      </c>
      <c r="J349" s="298" t="s">
        <v>873</v>
      </c>
      <c r="K349" s="299" t="s">
        <v>874</v>
      </c>
      <c r="L349" s="299" t="s">
        <v>874</v>
      </c>
      <c r="M349" s="299" t="s">
        <v>874</v>
      </c>
      <c r="N349" s="299" t="s">
        <v>874</v>
      </c>
      <c r="O349" s="298" t="s">
        <v>206</v>
      </c>
      <c r="P349" s="298" t="s">
        <v>206</v>
      </c>
      <c r="Q349" s="298" t="s">
        <v>206</v>
      </c>
      <c r="R349" s="298" t="s">
        <v>206</v>
      </c>
      <c r="S349" s="298" t="s">
        <v>206</v>
      </c>
      <c r="T349" s="298" t="s">
        <v>206</v>
      </c>
      <c r="U349" s="322" t="s">
        <v>206</v>
      </c>
      <c r="V349" s="299" t="s">
        <v>803</v>
      </c>
      <c r="W349" s="298" t="s">
        <v>206</v>
      </c>
      <c r="X349" s="298"/>
      <c r="Y349" s="299" t="s">
        <v>803</v>
      </c>
      <c r="Z349" s="299" t="s">
        <v>803</v>
      </c>
      <c r="AA349" s="299" t="s">
        <v>803</v>
      </c>
      <c r="AB349" s="299" t="s">
        <v>803</v>
      </c>
      <c r="AC349" s="298" t="s">
        <v>803</v>
      </c>
      <c r="AD349" s="298" t="s">
        <v>206</v>
      </c>
      <c r="AE349" s="298" t="s">
        <v>803</v>
      </c>
      <c r="AF349" s="298" t="s">
        <v>206</v>
      </c>
      <c r="AG349" s="298" t="s">
        <v>206</v>
      </c>
      <c r="AH349" s="299" t="s">
        <v>803</v>
      </c>
      <c r="AI349" s="298" t="s">
        <v>206</v>
      </c>
      <c r="AJ349" s="298"/>
      <c r="AK349" s="299" t="s">
        <v>803</v>
      </c>
      <c r="AL349" s="432" t="s">
        <v>206</v>
      </c>
      <c r="AM349" s="432" t="s">
        <v>206</v>
      </c>
      <c r="AN349" s="503" t="s">
        <v>206</v>
      </c>
      <c r="AO349" s="512" t="s">
        <v>206</v>
      </c>
      <c r="AP349" s="432"/>
      <c r="AQ349" s="444" t="s">
        <v>206</v>
      </c>
      <c r="AR349" s="444" t="s">
        <v>206</v>
      </c>
      <c r="AS349" s="444" t="s">
        <v>206</v>
      </c>
      <c r="AT349" s="437" t="s">
        <v>206</v>
      </c>
      <c r="AU349" s="923" t="s">
        <v>206</v>
      </c>
    </row>
    <row r="350" spans="1:47" s="63" customFormat="1" ht="16.5" thickBot="1">
      <c r="A350" s="924"/>
      <c r="B350" s="925" t="s">
        <v>690</v>
      </c>
      <c r="C350" s="926"/>
      <c r="D350" s="927">
        <v>195</v>
      </c>
      <c r="E350" s="928">
        <v>30920</v>
      </c>
      <c r="F350" s="258" t="s">
        <v>1070</v>
      </c>
      <c r="G350" s="929" t="s">
        <v>874</v>
      </c>
      <c r="H350" s="930" t="s">
        <v>873</v>
      </c>
      <c r="I350" s="931" t="s">
        <v>855</v>
      </c>
      <c r="J350" s="931" t="s">
        <v>873</v>
      </c>
      <c r="K350" s="932" t="s">
        <v>874</v>
      </c>
      <c r="L350" s="932" t="s">
        <v>874</v>
      </c>
      <c r="M350" s="932" t="s">
        <v>874</v>
      </c>
      <c r="N350" s="932" t="s">
        <v>874</v>
      </c>
      <c r="O350" s="931" t="s">
        <v>206</v>
      </c>
      <c r="P350" s="931" t="s">
        <v>206</v>
      </c>
      <c r="Q350" s="931" t="s">
        <v>206</v>
      </c>
      <c r="R350" s="931" t="s">
        <v>206</v>
      </c>
      <c r="S350" s="931" t="s">
        <v>206</v>
      </c>
      <c r="T350" s="931" t="s">
        <v>206</v>
      </c>
      <c r="U350" s="933" t="s">
        <v>206</v>
      </c>
      <c r="V350" s="932" t="s">
        <v>803</v>
      </c>
      <c r="W350" s="931" t="s">
        <v>206</v>
      </c>
      <c r="X350" s="931"/>
      <c r="Y350" s="932" t="s">
        <v>803</v>
      </c>
      <c r="Z350" s="932" t="s">
        <v>803</v>
      </c>
      <c r="AA350" s="932" t="s">
        <v>803</v>
      </c>
      <c r="AB350" s="932" t="s">
        <v>803</v>
      </c>
      <c r="AC350" s="931" t="s">
        <v>803</v>
      </c>
      <c r="AD350" s="931" t="s">
        <v>206</v>
      </c>
      <c r="AE350" s="931" t="s">
        <v>803</v>
      </c>
      <c r="AF350" s="931" t="s">
        <v>206</v>
      </c>
      <c r="AG350" s="931" t="s">
        <v>206</v>
      </c>
      <c r="AH350" s="932" t="s">
        <v>803</v>
      </c>
      <c r="AI350" s="931" t="s">
        <v>206</v>
      </c>
      <c r="AJ350" s="931"/>
      <c r="AK350" s="932" t="s">
        <v>803</v>
      </c>
      <c r="AL350" s="934" t="s">
        <v>206</v>
      </c>
      <c r="AM350" s="934" t="s">
        <v>206</v>
      </c>
      <c r="AN350" s="935" t="s">
        <v>206</v>
      </c>
      <c r="AO350" s="936" t="s">
        <v>206</v>
      </c>
      <c r="AP350" s="934"/>
      <c r="AQ350" s="937" t="s">
        <v>206</v>
      </c>
      <c r="AR350" s="937" t="s">
        <v>206</v>
      </c>
      <c r="AS350" s="937" t="s">
        <v>206</v>
      </c>
      <c r="AT350" s="938" t="s">
        <v>206</v>
      </c>
      <c r="AU350" s="939" t="s">
        <v>206</v>
      </c>
    </row>
    <row r="351" spans="1:47">
      <c r="A351" s="20"/>
      <c r="B351" s="20"/>
      <c r="C351" s="20"/>
      <c r="D351" s="20"/>
      <c r="E351" s="20"/>
      <c r="F351" s="20"/>
      <c r="G351" s="20"/>
      <c r="H351" s="20"/>
      <c r="I351" s="20"/>
      <c r="J351" s="20"/>
      <c r="K351" s="20"/>
    </row>
    <row r="352" spans="1:47">
      <c r="A352" s="20"/>
      <c r="B352" s="20"/>
      <c r="C352" s="20"/>
      <c r="D352" s="20"/>
      <c r="E352" s="20"/>
      <c r="F352" s="20"/>
      <c r="G352" s="20"/>
      <c r="H352" s="20"/>
      <c r="I352" s="20"/>
      <c r="J352" s="20"/>
      <c r="K352" s="20"/>
    </row>
    <row r="353" spans="1:19">
      <c r="A353" s="20"/>
      <c r="B353" s="20"/>
      <c r="C353" s="20"/>
      <c r="D353" s="20"/>
      <c r="E353" s="20"/>
      <c r="F353" s="20"/>
      <c r="G353" s="20"/>
      <c r="H353" s="20"/>
      <c r="I353" s="20"/>
      <c r="J353" s="20"/>
      <c r="K353" s="20"/>
    </row>
    <row r="354" spans="1:19">
      <c r="C354" s="65"/>
      <c r="D354" s="65"/>
      <c r="E354" s="66"/>
      <c r="F354" s="66"/>
      <c r="G354" s="67"/>
      <c r="H354" s="67"/>
      <c r="I354" s="65"/>
      <c r="J354" s="65"/>
      <c r="K354" s="65"/>
    </row>
    <row r="355" spans="1:19" ht="30.75">
      <c r="A355" s="117"/>
      <c r="C355" s="65"/>
      <c r="D355" s="65"/>
      <c r="E355" s="66"/>
      <c r="F355" s="66"/>
      <c r="G355" s="116"/>
      <c r="H355" s="67"/>
      <c r="I355" s="65"/>
      <c r="J355" s="65"/>
      <c r="K355" s="65"/>
      <c r="S355" s="84"/>
    </row>
    <row r="356" spans="1:19" ht="30.75">
      <c r="A356" s="116"/>
      <c r="C356" s="65"/>
      <c r="D356" s="65"/>
      <c r="E356" s="66"/>
      <c r="F356" s="66"/>
      <c r="G356" s="117"/>
      <c r="H356" s="67"/>
      <c r="I356" s="65"/>
      <c r="J356" s="65"/>
      <c r="K356" s="65"/>
      <c r="S356" s="84"/>
    </row>
    <row r="357" spans="1:19" ht="30.75">
      <c r="A357" s="116"/>
      <c r="C357" s="65"/>
      <c r="D357" s="65"/>
      <c r="E357" s="66"/>
      <c r="F357" s="66"/>
      <c r="G357" s="117"/>
      <c r="H357" s="67"/>
      <c r="I357" s="65"/>
      <c r="J357" s="65"/>
      <c r="K357" s="65"/>
      <c r="S357" s="84"/>
    </row>
    <row r="358" spans="1:19" ht="30.75">
      <c r="A358" s="116"/>
      <c r="G358" s="119"/>
      <c r="S358" s="84"/>
    </row>
    <row r="359" spans="1:19" ht="30.75">
      <c r="A359" s="116"/>
      <c r="G359" s="119"/>
      <c r="S359" s="84"/>
    </row>
    <row r="360" spans="1:19" ht="30.75">
      <c r="A360" s="120"/>
      <c r="G360" s="120"/>
      <c r="S360" s="84"/>
    </row>
    <row r="361" spans="1:19" ht="30.75">
      <c r="A361" s="116"/>
      <c r="G361" s="116"/>
      <c r="S361" s="84"/>
    </row>
    <row r="362" spans="1:19" ht="30.75">
      <c r="A362" s="116"/>
      <c r="F362" s="116"/>
      <c r="S362" s="84"/>
    </row>
  </sheetData>
  <mergeCells count="2">
    <mergeCell ref="A2:A3"/>
    <mergeCell ref="B2:B3"/>
  </mergeCells>
  <phoneticPr fontId="4"/>
  <pageMargins left="0.68" right="0.27" top="0.76" bottom="0.68" header="0.51200000000000001" footer="0.25"/>
  <pageSetup paperSize="0" scale="45" orientation="landscape" horizontalDpi="4294967292" verticalDpi="4294967292"/>
  <headerFooter alignWithMargins="0">
    <oddFooter xml:space="preserve">&amp;C&amp;"Times New Roman,標準"&amp;6&amp;P / &amp;N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1"/>
  <sheetViews>
    <sheetView topLeftCell="A22" workbookViewId="0">
      <selection activeCell="M28" sqref="M28"/>
    </sheetView>
  </sheetViews>
  <sheetFormatPr defaultColWidth="10.625" defaultRowHeight="18" customHeight="1"/>
  <cols>
    <col min="1" max="2" width="10.625" style="291"/>
    <col min="3" max="3" width="7.875" style="291" customWidth="1"/>
    <col min="4" max="6" width="10.625" style="291"/>
    <col min="7" max="7" width="4.125" style="291" customWidth="1"/>
    <col min="8" max="16384" width="10.625" style="291"/>
  </cols>
  <sheetData>
    <row r="1" spans="1:5" ht="18" customHeight="1">
      <c r="A1" s="291" t="s">
        <v>934</v>
      </c>
    </row>
    <row r="2" spans="1:5" ht="18" customHeight="1">
      <c r="A2" s="905" t="s">
        <v>217</v>
      </c>
      <c r="B2" s="906"/>
      <c r="C2" s="906"/>
      <c r="D2" s="906"/>
      <c r="E2" s="906"/>
    </row>
    <row r="3" spans="1:5" ht="18" customHeight="1">
      <c r="A3" s="907" t="s">
        <v>218</v>
      </c>
      <c r="B3" s="906"/>
      <c r="C3" s="906"/>
      <c r="D3" s="906"/>
      <c r="E3" s="906"/>
    </row>
    <row r="4" spans="1:5" ht="18" customHeight="1">
      <c r="A4" s="908" t="s">
        <v>219</v>
      </c>
      <c r="B4" s="906"/>
      <c r="C4" s="906"/>
      <c r="D4" s="906"/>
      <c r="E4" s="906"/>
    </row>
    <row r="5" spans="1:5" ht="18" customHeight="1">
      <c r="A5" s="908" t="s">
        <v>220</v>
      </c>
      <c r="B5" s="906"/>
      <c r="C5" s="906"/>
      <c r="D5" s="906"/>
      <c r="E5" s="906"/>
    </row>
    <row r="6" spans="1:5" ht="18" customHeight="1">
      <c r="A6" s="908" t="s">
        <v>221</v>
      </c>
      <c r="B6" s="906"/>
      <c r="C6" s="906"/>
      <c r="D6" s="906"/>
      <c r="E6" s="906"/>
    </row>
    <row r="7" spans="1:5" ht="18" customHeight="1">
      <c r="A7" s="908" t="s">
        <v>222</v>
      </c>
      <c r="B7" s="906"/>
      <c r="C7" s="906"/>
      <c r="D7" s="906"/>
      <c r="E7" s="906"/>
    </row>
    <row r="8" spans="1:5" ht="18" customHeight="1">
      <c r="A8" s="908" t="s">
        <v>23</v>
      </c>
      <c r="B8" s="906"/>
      <c r="C8" s="906"/>
      <c r="D8" s="906"/>
      <c r="E8" s="906"/>
    </row>
    <row r="9" spans="1:5" ht="18" customHeight="1">
      <c r="A9" s="909" t="s">
        <v>24</v>
      </c>
      <c r="B9" s="906"/>
      <c r="C9" s="906"/>
      <c r="D9" s="906"/>
      <c r="E9" s="906"/>
    </row>
    <row r="10" spans="1:5" ht="18" customHeight="1">
      <c r="A10" s="908" t="s">
        <v>146</v>
      </c>
      <c r="B10" s="906"/>
      <c r="C10" s="906"/>
      <c r="D10" s="906"/>
      <c r="E10" s="906"/>
    </row>
    <row r="11" spans="1:5" ht="18" customHeight="1">
      <c r="A11" s="909" t="s">
        <v>505</v>
      </c>
      <c r="B11" s="906"/>
      <c r="C11" s="906"/>
      <c r="D11" s="906"/>
      <c r="E11" s="906"/>
    </row>
    <row r="12" spans="1:5" ht="18" customHeight="1">
      <c r="A12" s="910" t="s">
        <v>506</v>
      </c>
      <c r="B12" s="906"/>
      <c r="C12" s="906"/>
      <c r="D12" s="906"/>
      <c r="E12" s="906"/>
    </row>
    <row r="13" spans="1:5" ht="18" customHeight="1">
      <c r="A13" s="909" t="s">
        <v>507</v>
      </c>
      <c r="B13" s="906"/>
      <c r="C13" s="906"/>
      <c r="D13" s="906"/>
      <c r="E13" s="906"/>
    </row>
    <row r="14" spans="1:5" ht="18" customHeight="1">
      <c r="A14" s="911" t="s">
        <v>508</v>
      </c>
      <c r="B14" s="906"/>
      <c r="C14" s="906"/>
      <c r="D14" s="906"/>
      <c r="E14" s="906"/>
    </row>
    <row r="15" spans="1:5" ht="15.75">
      <c r="A15" s="909" t="s">
        <v>509</v>
      </c>
      <c r="B15" s="906"/>
      <c r="C15" s="906"/>
      <c r="D15" s="906"/>
      <c r="E15" s="906"/>
    </row>
    <row r="16" spans="1:5" ht="18" customHeight="1">
      <c r="A16" s="906"/>
      <c r="B16" s="906"/>
      <c r="C16" s="906"/>
      <c r="D16" s="906"/>
      <c r="E16" s="906"/>
    </row>
    <row r="17" spans="1:36" ht="18" customHeight="1">
      <c r="A17" s="905" t="s">
        <v>510</v>
      </c>
      <c r="B17" s="906"/>
      <c r="C17" s="906"/>
      <c r="D17" s="906"/>
      <c r="E17" s="906"/>
    </row>
    <row r="18" spans="1:36" ht="18" customHeight="1">
      <c r="A18" s="912" t="s">
        <v>511</v>
      </c>
      <c r="B18" s="913"/>
      <c r="C18" s="913" t="s">
        <v>512</v>
      </c>
      <c r="E18" s="914"/>
      <c r="F18" s="66"/>
      <c r="H18" s="67"/>
      <c r="I18" s="65"/>
      <c r="J18" s="65"/>
      <c r="K18" s="65"/>
      <c r="L18" s="70"/>
      <c r="M18" s="70"/>
      <c r="N18" s="70"/>
      <c r="O18" s="70"/>
      <c r="P18" s="70"/>
      <c r="Q18" s="70"/>
      <c r="R18" s="70"/>
      <c r="T18" s="74"/>
      <c r="U18" s="74"/>
      <c r="V18" s="70"/>
      <c r="W18" s="71"/>
      <c r="X18" s="70"/>
      <c r="Y18" s="70"/>
      <c r="Z18" s="70"/>
      <c r="AA18" s="70"/>
      <c r="AB18" s="70"/>
      <c r="AC18" s="70"/>
      <c r="AD18" s="70"/>
      <c r="AF18" s="64"/>
      <c r="AG18" s="65"/>
      <c r="AH18" s="65"/>
      <c r="AI18" s="66"/>
      <c r="AJ18" s="70"/>
    </row>
    <row r="19" spans="1:36" ht="18" customHeight="1">
      <c r="A19" s="906" t="s">
        <v>513</v>
      </c>
      <c r="B19" s="913"/>
      <c r="C19" s="915" t="s">
        <v>514</v>
      </c>
      <c r="E19" s="914"/>
      <c r="F19" s="66"/>
      <c r="H19" s="67"/>
      <c r="I19" s="65"/>
      <c r="J19" s="65"/>
      <c r="K19" s="65"/>
      <c r="L19" s="70"/>
      <c r="M19" s="70"/>
      <c r="N19" s="70"/>
      <c r="O19" s="70"/>
      <c r="P19" s="70"/>
      <c r="Q19" s="70"/>
      <c r="R19" s="70"/>
      <c r="T19" s="74"/>
      <c r="U19" s="74"/>
      <c r="V19" s="70"/>
      <c r="W19" s="71"/>
      <c r="X19" s="70"/>
      <c r="Y19" s="70"/>
      <c r="Z19" s="70"/>
      <c r="AA19" s="70"/>
      <c r="AB19" s="70"/>
      <c r="AC19" s="70"/>
      <c r="AD19" s="70"/>
      <c r="AF19" s="64"/>
      <c r="AG19" s="65"/>
      <c r="AH19" s="65"/>
      <c r="AI19" s="66"/>
      <c r="AJ19" s="70"/>
    </row>
    <row r="20" spans="1:36" ht="18" customHeight="1">
      <c r="A20" s="915" t="s">
        <v>515</v>
      </c>
      <c r="B20" s="906"/>
      <c r="C20" s="912" t="s">
        <v>516</v>
      </c>
      <c r="E20" s="914"/>
      <c r="F20" s="66"/>
      <c r="H20" s="67"/>
      <c r="I20" s="65"/>
      <c r="J20" s="65"/>
      <c r="K20" s="65"/>
      <c r="L20" s="70"/>
      <c r="M20" s="70"/>
      <c r="N20" s="70"/>
      <c r="O20" s="70"/>
      <c r="P20" s="70"/>
      <c r="Q20" s="70"/>
      <c r="R20" s="70"/>
      <c r="T20" s="74"/>
      <c r="U20" s="74"/>
      <c r="V20" s="70"/>
      <c r="W20" s="71"/>
      <c r="X20" s="70"/>
      <c r="Y20" s="70"/>
      <c r="Z20" s="70"/>
      <c r="AA20" s="70"/>
      <c r="AB20" s="70"/>
      <c r="AC20" s="70"/>
      <c r="AD20" s="70"/>
      <c r="AF20" s="64"/>
      <c r="AG20" s="65"/>
      <c r="AH20" s="65"/>
      <c r="AI20" s="66"/>
      <c r="AJ20" s="70"/>
    </row>
    <row r="21" spans="1:36" ht="18" customHeight="1">
      <c r="A21" s="913" t="s">
        <v>169</v>
      </c>
      <c r="B21" s="913"/>
      <c r="C21" s="906"/>
      <c r="E21" s="914"/>
      <c r="F21" s="66"/>
      <c r="H21" s="67"/>
      <c r="I21" s="65"/>
      <c r="J21" s="65"/>
      <c r="K21" s="65"/>
      <c r="L21" s="70"/>
      <c r="M21" s="70"/>
      <c r="N21" s="70"/>
      <c r="O21" s="70"/>
      <c r="P21" s="70"/>
      <c r="Q21" s="70"/>
      <c r="R21" s="70"/>
      <c r="T21" s="74"/>
      <c r="U21" s="74"/>
      <c r="V21" s="70"/>
      <c r="W21" s="71"/>
      <c r="X21" s="70"/>
      <c r="Y21" s="70"/>
      <c r="Z21" s="70"/>
      <c r="AA21" s="70"/>
      <c r="AB21" s="70"/>
      <c r="AC21" s="70"/>
      <c r="AD21" s="70"/>
      <c r="AF21" s="64"/>
      <c r="AG21" s="65"/>
      <c r="AH21" s="65"/>
      <c r="AI21" s="66"/>
      <c r="AJ21" s="70"/>
    </row>
    <row r="22" spans="1:36" ht="18" customHeight="1">
      <c r="A22" s="913" t="s">
        <v>170</v>
      </c>
      <c r="B22" s="913"/>
      <c r="C22" s="912" t="s">
        <v>66</v>
      </c>
      <c r="E22" s="916"/>
      <c r="F22" s="72"/>
      <c r="H22" s="73"/>
      <c r="I22" s="70"/>
      <c r="J22" s="70"/>
      <c r="K22" s="70"/>
      <c r="L22" s="70"/>
      <c r="M22" s="70"/>
      <c r="N22" s="70"/>
      <c r="O22" s="70"/>
      <c r="P22" s="70"/>
      <c r="Q22" s="70"/>
      <c r="R22" s="70"/>
      <c r="T22" s="74"/>
      <c r="U22" s="74"/>
      <c r="V22" s="70"/>
      <c r="W22" s="71"/>
      <c r="X22" s="70"/>
      <c r="Y22" s="70"/>
      <c r="Z22" s="70"/>
      <c r="AA22" s="70"/>
      <c r="AB22" s="70"/>
      <c r="AC22" s="70"/>
      <c r="AD22" s="70"/>
      <c r="AF22" s="64"/>
      <c r="AG22" s="70"/>
      <c r="AH22" s="71"/>
      <c r="AI22" s="72"/>
      <c r="AJ22" s="70"/>
    </row>
    <row r="23" spans="1:36" ht="18" customHeight="1">
      <c r="A23" s="913" t="s">
        <v>67</v>
      </c>
      <c r="B23" s="913"/>
      <c r="C23" s="908" t="s">
        <v>162</v>
      </c>
      <c r="E23" s="916"/>
      <c r="F23" s="72"/>
      <c r="H23" s="73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4"/>
      <c r="U23" s="74"/>
      <c r="V23" s="70"/>
      <c r="W23" s="71"/>
      <c r="X23" s="70"/>
      <c r="Y23" s="70"/>
      <c r="Z23" s="70"/>
      <c r="AA23" s="70"/>
      <c r="AB23" s="70"/>
      <c r="AC23" s="70"/>
      <c r="AD23" s="70"/>
      <c r="AF23" s="64"/>
      <c r="AG23" s="70"/>
      <c r="AH23" s="71"/>
      <c r="AI23" s="72"/>
      <c r="AJ23" s="70"/>
    </row>
    <row r="24" spans="1:36" ht="18" customHeight="1">
      <c r="A24" s="913" t="s">
        <v>163</v>
      </c>
      <c r="B24" s="913"/>
      <c r="C24" s="908" t="s">
        <v>1100</v>
      </c>
      <c r="E24" s="916"/>
      <c r="F24" s="72"/>
      <c r="H24" s="73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4"/>
      <c r="U24" s="74"/>
      <c r="V24" s="70"/>
      <c r="W24" s="71"/>
      <c r="X24" s="70"/>
      <c r="Y24" s="70"/>
      <c r="Z24" s="70"/>
      <c r="AA24" s="70"/>
      <c r="AB24" s="70"/>
      <c r="AC24" s="70"/>
      <c r="AD24" s="70"/>
      <c r="AF24" s="64"/>
      <c r="AG24" s="70"/>
      <c r="AH24" s="71"/>
      <c r="AI24" s="72"/>
      <c r="AJ24" s="70"/>
    </row>
    <row r="25" spans="1:36" ht="18" customHeight="1">
      <c r="A25" s="917" t="s">
        <v>439</v>
      </c>
      <c r="B25" s="913"/>
      <c r="C25" s="917" t="s">
        <v>440</v>
      </c>
      <c r="E25" s="916"/>
      <c r="F25" s="72"/>
      <c r="H25" s="73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4"/>
      <c r="U25" s="74"/>
      <c r="V25" s="70"/>
      <c r="W25" s="71"/>
      <c r="X25" s="70"/>
      <c r="Y25" s="70"/>
      <c r="Z25" s="70"/>
      <c r="AA25" s="70"/>
      <c r="AB25" s="70"/>
      <c r="AC25" s="70"/>
      <c r="AD25" s="70"/>
      <c r="AF25" s="64"/>
      <c r="AG25" s="70"/>
      <c r="AH25" s="71"/>
      <c r="AI25" s="72"/>
      <c r="AJ25" s="70"/>
    </row>
    <row r="26" spans="1:36" ht="18" customHeight="1">
      <c r="A26" s="915" t="s">
        <v>1099</v>
      </c>
      <c r="B26" s="913"/>
      <c r="C26" s="913" t="s">
        <v>1368</v>
      </c>
      <c r="E26" s="916"/>
      <c r="G26" s="73"/>
      <c r="H26" s="73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4"/>
      <c r="U26" s="74"/>
      <c r="V26" s="70"/>
      <c r="W26" s="71"/>
      <c r="X26" s="70"/>
      <c r="Y26" s="70"/>
      <c r="Z26" s="70"/>
      <c r="AA26" s="70"/>
      <c r="AB26" s="70"/>
      <c r="AC26" s="70"/>
      <c r="AD26" s="70"/>
      <c r="AF26" s="64"/>
      <c r="AG26" s="70"/>
      <c r="AH26" s="71"/>
      <c r="AI26" s="72"/>
      <c r="AJ26" s="70"/>
    </row>
    <row r="27" spans="1:36" ht="18" customHeight="1">
      <c r="A27" s="906" t="s">
        <v>441</v>
      </c>
      <c r="B27" s="913"/>
      <c r="C27" s="906"/>
      <c r="E27" s="906"/>
    </row>
    <row r="28" spans="1:36" ht="18" customHeight="1">
      <c r="A28" s="913" t="s">
        <v>442</v>
      </c>
      <c r="B28" s="906"/>
      <c r="C28" s="906"/>
      <c r="E28" s="906"/>
    </row>
    <row r="29" spans="1:36" ht="18" customHeight="1">
      <c r="A29" s="913" t="s">
        <v>1129</v>
      </c>
      <c r="B29" s="906"/>
      <c r="C29" s="913" t="s">
        <v>443</v>
      </c>
      <c r="E29" s="906"/>
    </row>
    <row r="30" spans="1:36" ht="18" customHeight="1">
      <c r="A30" s="906"/>
      <c r="B30" s="906"/>
      <c r="C30" s="906"/>
      <c r="D30" s="913"/>
      <c r="E30" s="906"/>
    </row>
    <row r="31" spans="1:36" ht="18" customHeight="1">
      <c r="A31" s="905" t="s">
        <v>444</v>
      </c>
      <c r="B31" s="906"/>
      <c r="C31" s="906"/>
      <c r="D31" s="913"/>
      <c r="E31" s="906"/>
    </row>
    <row r="32" spans="1:36" ht="18" customHeight="1">
      <c r="A32" s="907" t="s">
        <v>445</v>
      </c>
      <c r="B32" s="906"/>
      <c r="C32" s="912" t="s">
        <v>223</v>
      </c>
      <c r="D32" s="913"/>
      <c r="E32" s="906"/>
    </row>
    <row r="33" spans="1:5" ht="18" customHeight="1">
      <c r="A33" s="912" t="s">
        <v>446</v>
      </c>
      <c r="B33" s="906"/>
      <c r="C33" s="912" t="s">
        <v>224</v>
      </c>
      <c r="D33" s="917"/>
      <c r="E33" s="906"/>
    </row>
    <row r="34" spans="1:5" ht="18" customHeight="1">
      <c r="A34" s="908" t="s">
        <v>447</v>
      </c>
      <c r="B34" s="906"/>
      <c r="C34" s="912" t="s">
        <v>225</v>
      </c>
      <c r="D34" s="913"/>
      <c r="E34" s="906"/>
    </row>
    <row r="35" spans="1:5" ht="18" customHeight="1">
      <c r="A35" s="912" t="s">
        <v>826</v>
      </c>
      <c r="B35" s="906"/>
      <c r="C35" s="906"/>
      <c r="D35" s="913"/>
      <c r="E35" s="906"/>
    </row>
    <row r="36" spans="1:5" ht="18" customHeight="1">
      <c r="A36" s="912" t="s">
        <v>448</v>
      </c>
      <c r="B36" s="906"/>
      <c r="C36" s="906"/>
      <c r="D36" s="906"/>
      <c r="E36" s="906"/>
    </row>
    <row r="37" spans="1:5" ht="18" customHeight="1">
      <c r="B37" s="906"/>
      <c r="C37" s="906"/>
      <c r="D37" s="906"/>
      <c r="E37" s="906"/>
    </row>
    <row r="38" spans="1:5" ht="18" customHeight="1">
      <c r="B38" s="906"/>
      <c r="C38" s="906"/>
      <c r="D38" s="906"/>
      <c r="E38" s="906"/>
    </row>
    <row r="39" spans="1:5" ht="18" customHeight="1">
      <c r="B39" s="906"/>
      <c r="C39" s="906"/>
      <c r="D39" s="906"/>
      <c r="E39" s="906"/>
    </row>
    <row r="41" spans="1:5" ht="18" customHeight="1">
      <c r="A41" s="292"/>
    </row>
  </sheetData>
  <phoneticPr fontId="4"/>
  <pageMargins left="0.75" right="0.68" top="1" bottom="1" header="0.51200000000000001" footer="0.51200000000000001"/>
  <pageSetup paperSize="0" orientation="portrait" horizontalDpi="4294967292" verticalDpi="4294967292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major</vt:lpstr>
      <vt:lpstr>minor</vt:lpstr>
      <vt:lpstr>method</vt:lpstr>
      <vt:lpstr>Caption</vt:lpstr>
      <vt:lpstr>major!Print_Titles</vt:lpstr>
      <vt:lpstr>method!Print_Titles</vt:lpstr>
      <vt:lpstr>minor!Print_Titles</vt:lpstr>
    </vt:vector>
  </TitlesOfParts>
  <Company>東濃地科学センター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核燃料サイクル開発機構</dc:creator>
  <cp:lastModifiedBy>toch</cp:lastModifiedBy>
  <cp:lastPrinted>2001-08-24T00:01:28Z</cp:lastPrinted>
  <dcterms:created xsi:type="dcterms:W3CDTF">2001-07-13T09:59:53Z</dcterms:created>
  <dcterms:modified xsi:type="dcterms:W3CDTF">2022-01-12T00:17:52Z</dcterms:modified>
</cp:coreProperties>
</file>